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naichenchen/Documents/paper 待投稿/G cube/revision/final revision/"/>
    </mc:Choice>
  </mc:AlternateContent>
  <bookViews>
    <workbookView xWindow="0" yWindow="460" windowWidth="28800" windowHeight="15940" tabRatio="500"/>
  </bookViews>
  <sheets>
    <sheet name="lower slope" sheetId="1" r:id="rId1"/>
    <sheet name="upper slope" sheetId="2" r:id="rId2"/>
    <sheet name="passive margin" sheetId="3" r:id="rId3"/>
    <sheet name="bottom water" sheetId="4" r:id="rId4"/>
    <sheet name="TOC" sheetId="5" r:id="rId5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7" i="2"/>
  <c r="L18" i="2"/>
  <c r="L19" i="2"/>
  <c r="L20" i="2"/>
  <c r="L21" i="2"/>
  <c r="L22" i="2"/>
  <c r="L23" i="2"/>
  <c r="L24" i="2"/>
  <c r="L25" i="2"/>
  <c r="L26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Z3" i="1"/>
</calcChain>
</file>

<file path=xl/sharedStrings.xml><?xml version="1.0" encoding="utf-8"?>
<sst xmlns="http://schemas.openxmlformats.org/spreadsheetml/2006/main" count="1852" uniqueCount="483">
  <si>
    <t>cruise</t>
  </si>
  <si>
    <t>cruise</t>
    <phoneticPr fontId="3" type="noConversion"/>
  </si>
  <si>
    <t>site</t>
  </si>
  <si>
    <t>site</t>
    <phoneticPr fontId="3" type="noConversion"/>
  </si>
  <si>
    <t>depth (cmbsf)</t>
  </si>
  <si>
    <t>depth (cmbsf)</t>
    <phoneticPr fontId="3" type="noConversion"/>
  </si>
  <si>
    <t>MD10-178</t>
    <phoneticPr fontId="3" type="noConversion"/>
  </si>
  <si>
    <t>b.d.l.</t>
    <phoneticPr fontId="3" type="noConversion"/>
  </si>
  <si>
    <t>MD10-178</t>
    <phoneticPr fontId="3" type="noConversion"/>
  </si>
  <si>
    <t>Yung-An Ridge (YAR)</t>
    <phoneticPr fontId="3" type="noConversion"/>
  </si>
  <si>
    <t>Good Weather Ridge (GWR)</t>
    <phoneticPr fontId="3" type="noConversion"/>
  </si>
  <si>
    <t>Frontal Ridge (FR)</t>
    <phoneticPr fontId="3" type="noConversion"/>
  </si>
  <si>
    <t>C12</t>
    <phoneticPr fontId="3" type="noConversion"/>
  </si>
  <si>
    <t>OR1-1029</t>
    <phoneticPr fontId="3" type="noConversion"/>
  </si>
  <si>
    <t>C1</t>
    <phoneticPr fontId="3" type="noConversion"/>
  </si>
  <si>
    <t>OR1-1029</t>
    <phoneticPr fontId="3" type="noConversion"/>
  </si>
  <si>
    <t>C2</t>
    <phoneticPr fontId="3" type="noConversion"/>
  </si>
  <si>
    <t>C3</t>
    <phoneticPr fontId="3" type="noConversion"/>
  </si>
  <si>
    <t>C4</t>
    <phoneticPr fontId="3" type="noConversion"/>
  </si>
  <si>
    <t>C5</t>
    <phoneticPr fontId="3" type="noConversion"/>
  </si>
  <si>
    <t>OR1-1029</t>
    <phoneticPr fontId="3" type="noConversion"/>
  </si>
  <si>
    <t>ES2</t>
    <phoneticPr fontId="3" type="noConversion"/>
  </si>
  <si>
    <t>L2</t>
    <phoneticPr fontId="3" type="noConversion"/>
  </si>
  <si>
    <t>L3</t>
  </si>
  <si>
    <t>EN1</t>
  </si>
  <si>
    <t>EN2</t>
  </si>
  <si>
    <t>EN3</t>
  </si>
  <si>
    <t>OR1-1029</t>
    <phoneticPr fontId="3" type="noConversion"/>
  </si>
  <si>
    <t>EN4</t>
  </si>
  <si>
    <t>C11</t>
    <phoneticPr fontId="3" type="noConversion"/>
  </si>
  <si>
    <t>C18</t>
    <phoneticPr fontId="3" type="noConversion"/>
  </si>
  <si>
    <t>OR1-1044</t>
    <phoneticPr fontId="3" type="noConversion"/>
  </si>
  <si>
    <t>OR1-1044</t>
    <phoneticPr fontId="3" type="noConversion"/>
  </si>
  <si>
    <t>C10</t>
    <phoneticPr fontId="3" type="noConversion"/>
  </si>
  <si>
    <t>Four Way Closure Ridge (FWCR)</t>
    <phoneticPr fontId="3" type="noConversion"/>
  </si>
  <si>
    <t>C11</t>
    <phoneticPr fontId="3" type="noConversion"/>
  </si>
  <si>
    <t>OR1-1070</t>
    <phoneticPr fontId="3" type="noConversion"/>
  </si>
  <si>
    <t>C14</t>
    <phoneticPr fontId="3" type="noConversion"/>
  </si>
  <si>
    <t>OR1-1070</t>
    <phoneticPr fontId="3" type="noConversion"/>
  </si>
  <si>
    <t>7.5</t>
  </si>
  <si>
    <t>C9</t>
    <phoneticPr fontId="3" type="noConversion"/>
  </si>
  <si>
    <t>OR1-1070</t>
    <phoneticPr fontId="3" type="noConversion"/>
  </si>
  <si>
    <t>C17</t>
    <phoneticPr fontId="3" type="noConversion"/>
  </si>
  <si>
    <t>PR4</t>
    <phoneticPr fontId="3" type="noConversion"/>
  </si>
  <si>
    <t>OR1-1118</t>
    <phoneticPr fontId="3" type="noConversion"/>
  </si>
  <si>
    <t>PR5</t>
    <phoneticPr fontId="3" type="noConversion"/>
  </si>
  <si>
    <t>PR6-2</t>
    <phoneticPr fontId="3" type="noConversion"/>
  </si>
  <si>
    <t>PR7</t>
    <phoneticPr fontId="3" type="noConversion"/>
  </si>
  <si>
    <t>PR8</t>
    <phoneticPr fontId="3" type="noConversion"/>
  </si>
  <si>
    <t>MD05-2911</t>
  </si>
  <si>
    <t>MD05-2912</t>
  </si>
  <si>
    <t>MD10-178</t>
  </si>
  <si>
    <t>OR1-1029</t>
  </si>
  <si>
    <t>C1</t>
  </si>
  <si>
    <t>C12</t>
  </si>
  <si>
    <t>C2</t>
  </si>
  <si>
    <t>C3</t>
  </si>
  <si>
    <t>C4</t>
  </si>
  <si>
    <t>C5</t>
  </si>
  <si>
    <t>ES2</t>
  </si>
  <si>
    <t>L2</t>
  </si>
  <si>
    <t>OR1-1044</t>
  </si>
  <si>
    <t>C10</t>
  </si>
  <si>
    <t>OR1-1070</t>
  </si>
  <si>
    <t>C11</t>
  </si>
  <si>
    <t>C14</t>
  </si>
  <si>
    <t>C17</t>
  </si>
  <si>
    <t>C9</t>
  </si>
  <si>
    <t>OR1-1107</t>
  </si>
  <si>
    <t>96-2</t>
  </si>
  <si>
    <t>96-3</t>
  </si>
  <si>
    <t>96-4</t>
  </si>
  <si>
    <t>96-5</t>
  </si>
  <si>
    <t>96-6</t>
  </si>
  <si>
    <t>96J-1</t>
  </si>
  <si>
    <t>96J-3</t>
  </si>
  <si>
    <t>96v-2</t>
  </si>
  <si>
    <t>96V2-2</t>
  </si>
  <si>
    <t>A1</t>
  </si>
  <si>
    <t>A2</t>
  </si>
  <si>
    <t>MV12-1</t>
  </si>
  <si>
    <t>MV12-2</t>
  </si>
  <si>
    <t>MV12-3</t>
  </si>
  <si>
    <t>MV12-A</t>
  </si>
  <si>
    <t>MV12-C</t>
  </si>
  <si>
    <t>MV12-D</t>
  </si>
  <si>
    <t>MV12-E</t>
  </si>
  <si>
    <t>MV13-1</t>
  </si>
  <si>
    <t>OR1-1118</t>
  </si>
  <si>
    <t>PR4</t>
  </si>
  <si>
    <t>PR5</t>
  </si>
  <si>
    <t>PR6-2</t>
  </si>
  <si>
    <t>PR7</t>
  </si>
  <si>
    <t>PR8</t>
  </si>
  <si>
    <t>OR1-697</t>
  </si>
  <si>
    <t>G1</t>
  </si>
  <si>
    <t>G10</t>
  </si>
  <si>
    <t>G15</t>
  </si>
  <si>
    <t>G17</t>
  </si>
  <si>
    <t>G19</t>
  </si>
  <si>
    <t>G2</t>
  </si>
  <si>
    <t>G21</t>
  </si>
  <si>
    <t>G23</t>
  </si>
  <si>
    <t>G3</t>
  </si>
  <si>
    <t>G5A</t>
  </si>
  <si>
    <t>G6</t>
  </si>
  <si>
    <t>GA</t>
  </si>
  <si>
    <t>GC</t>
  </si>
  <si>
    <t>OR1-718</t>
  </si>
  <si>
    <t>G11</t>
  </si>
  <si>
    <t>G11C</t>
  </si>
  <si>
    <t>G22</t>
  </si>
  <si>
    <t>G4</t>
  </si>
  <si>
    <t>G7</t>
  </si>
  <si>
    <t>G9</t>
  </si>
  <si>
    <t>N1</t>
  </si>
  <si>
    <t>N11</t>
  </si>
  <si>
    <t>N13</t>
  </si>
  <si>
    <t>N4</t>
  </si>
  <si>
    <t>N6</t>
  </si>
  <si>
    <t>N8</t>
  </si>
  <si>
    <t>N9</t>
  </si>
  <si>
    <t>OR1-732</t>
  </si>
  <si>
    <t>G18</t>
  </si>
  <si>
    <t>G26</t>
  </si>
  <si>
    <t>G27</t>
  </si>
  <si>
    <t>G28</t>
  </si>
  <si>
    <t>G31</t>
  </si>
  <si>
    <t>G33</t>
  </si>
  <si>
    <t>G36</t>
  </si>
  <si>
    <t>G5</t>
  </si>
  <si>
    <t>G8</t>
  </si>
  <si>
    <t>G96</t>
  </si>
  <si>
    <t>OR1-758</t>
  </si>
  <si>
    <t>OR1-765</t>
  </si>
  <si>
    <t>22G</t>
  </si>
  <si>
    <t>a</t>
  </si>
  <si>
    <t>c</t>
  </si>
  <si>
    <t>D</t>
  </si>
  <si>
    <t>H</t>
  </si>
  <si>
    <t>M1</t>
  </si>
  <si>
    <t>M2</t>
  </si>
  <si>
    <t>OR1-792</t>
  </si>
  <si>
    <t>GS1</t>
  </si>
  <si>
    <t>GS10A</t>
  </si>
  <si>
    <t>GS11</t>
  </si>
  <si>
    <t>GS11A</t>
  </si>
  <si>
    <t>GS2</t>
  </si>
  <si>
    <t>GS3</t>
  </si>
  <si>
    <t>GS5</t>
  </si>
  <si>
    <t>GS6</t>
  </si>
  <si>
    <t>GS7</t>
  </si>
  <si>
    <t>GS9A</t>
  </si>
  <si>
    <t>OR1-804</t>
  </si>
  <si>
    <t>OR1-828</t>
  </si>
  <si>
    <t>GT1</t>
  </si>
  <si>
    <t>GT10</t>
  </si>
  <si>
    <t>GT11</t>
  </si>
  <si>
    <t>GT2</t>
  </si>
  <si>
    <t>GT3</t>
  </si>
  <si>
    <t>GT5</t>
  </si>
  <si>
    <t>GT6</t>
  </si>
  <si>
    <t>GT7</t>
  </si>
  <si>
    <t>GT8A</t>
  </si>
  <si>
    <t>GT9</t>
  </si>
  <si>
    <t>OR1-834</t>
  </si>
  <si>
    <t>GT12</t>
  </si>
  <si>
    <t>GT17</t>
  </si>
  <si>
    <t>GT21</t>
  </si>
  <si>
    <t>GT22</t>
  </si>
  <si>
    <t>GT24</t>
  </si>
  <si>
    <t>GT28</t>
  </si>
  <si>
    <t>GT31</t>
  </si>
  <si>
    <t>GT35</t>
  </si>
  <si>
    <t>GT38</t>
  </si>
  <si>
    <t>GT4</t>
  </si>
  <si>
    <t>GT42</t>
  </si>
  <si>
    <t>GTM29</t>
  </si>
  <si>
    <t>GTM2B</t>
  </si>
  <si>
    <t>GTS1</t>
  </si>
  <si>
    <t>GTS2</t>
  </si>
  <si>
    <t>GTS3</t>
  </si>
  <si>
    <t>GTS4</t>
  </si>
  <si>
    <t>GTS5</t>
  </si>
  <si>
    <t>OR1-835</t>
  </si>
  <si>
    <t>GT39B</t>
  </si>
  <si>
    <t>GT43</t>
  </si>
  <si>
    <t>GT44</t>
  </si>
  <si>
    <t>GTF0</t>
  </si>
  <si>
    <t>GTF1</t>
  </si>
  <si>
    <t>GTF3</t>
  </si>
  <si>
    <t>GTF7</t>
  </si>
  <si>
    <t>GTS10</t>
  </si>
  <si>
    <t>GTS15</t>
  </si>
  <si>
    <t>GTS17</t>
  </si>
  <si>
    <t>GTS23</t>
  </si>
  <si>
    <t>GTS27</t>
  </si>
  <si>
    <t>GTYC1</t>
  </si>
  <si>
    <t>OR1-860</t>
  </si>
  <si>
    <t>OR1-902A</t>
  </si>
  <si>
    <t>OR1-902B</t>
  </si>
  <si>
    <t>HSU1</t>
  </si>
  <si>
    <t>HSU2</t>
  </si>
  <si>
    <t>KP7-1</t>
  </si>
  <si>
    <t>N2</t>
  </si>
  <si>
    <t>T6</t>
  </si>
  <si>
    <t>OR1-934</t>
  </si>
  <si>
    <t>9F</t>
  </si>
  <si>
    <t>B1-2</t>
  </si>
  <si>
    <t>F2</t>
  </si>
  <si>
    <t>S18B</t>
  </si>
  <si>
    <t>S19</t>
  </si>
  <si>
    <t>S3</t>
  </si>
  <si>
    <t>S4B</t>
  </si>
  <si>
    <t>OR1-961</t>
  </si>
  <si>
    <t>21C</t>
  </si>
  <si>
    <t>OR1-978</t>
  </si>
  <si>
    <t>1N-1</t>
  </si>
  <si>
    <t>2N</t>
  </si>
  <si>
    <t>2NL</t>
  </si>
  <si>
    <t>4-3</t>
  </si>
  <si>
    <t>OR2-1207</t>
  </si>
  <si>
    <t>G14</t>
  </si>
  <si>
    <t>G16</t>
  </si>
  <si>
    <t>G24</t>
  </si>
  <si>
    <t>G30</t>
  </si>
  <si>
    <t>G46</t>
  </si>
  <si>
    <t>G47</t>
  </si>
  <si>
    <t>G49</t>
  </si>
  <si>
    <t>G50</t>
  </si>
  <si>
    <t>OR2-1230</t>
  </si>
  <si>
    <t>A</t>
  </si>
  <si>
    <t>G103</t>
  </si>
  <si>
    <t>G105</t>
  </si>
  <si>
    <t>G107</t>
  </si>
  <si>
    <t>G109</t>
  </si>
  <si>
    <t>G111</t>
  </si>
  <si>
    <t>G69</t>
  </si>
  <si>
    <t>G70</t>
  </si>
  <si>
    <t>G72</t>
  </si>
  <si>
    <t>G73</t>
  </si>
  <si>
    <t>G81</t>
  </si>
  <si>
    <t>G82</t>
  </si>
  <si>
    <t>G85</t>
  </si>
  <si>
    <t>G86</t>
  </si>
  <si>
    <t>G87</t>
  </si>
  <si>
    <t>G88</t>
  </si>
  <si>
    <t>G89</t>
  </si>
  <si>
    <t>G90</t>
  </si>
  <si>
    <t>G91</t>
  </si>
  <si>
    <t>G94</t>
  </si>
  <si>
    <t>G95</t>
  </si>
  <si>
    <t>G99</t>
  </si>
  <si>
    <t>OR3-1323</t>
  </si>
  <si>
    <t>1-1</t>
  </si>
  <si>
    <t>1-2</t>
  </si>
  <si>
    <t>5-1new</t>
  </si>
  <si>
    <t>6-3</t>
  </si>
  <si>
    <t>6-4new</t>
  </si>
  <si>
    <t xml:space="preserve">GT39B </t>
  </si>
  <si>
    <t>temp2</t>
  </si>
  <si>
    <t>temp8</t>
  </si>
  <si>
    <t>OR3-1368</t>
  </si>
  <si>
    <t>96B</t>
  </si>
  <si>
    <t>96C</t>
  </si>
  <si>
    <t>96D</t>
  </si>
  <si>
    <t>96E</t>
  </si>
  <si>
    <t>96F</t>
  </si>
  <si>
    <t>96J</t>
  </si>
  <si>
    <t>96L</t>
  </si>
  <si>
    <t>kp9</t>
  </si>
  <si>
    <t>OR3-1384</t>
  </si>
  <si>
    <t>F-27</t>
  </si>
  <si>
    <t>F-9</t>
  </si>
  <si>
    <t>FGS5-1</t>
  </si>
  <si>
    <t>FGS5-2</t>
  </si>
  <si>
    <t>FN8</t>
  </si>
  <si>
    <t>FYB</t>
  </si>
  <si>
    <t>FYB3</t>
  </si>
  <si>
    <t>GT39B-1</t>
  </si>
  <si>
    <t>GT39B-2</t>
  </si>
  <si>
    <t>HLC-1</t>
  </si>
  <si>
    <t>OR3-1405</t>
  </si>
  <si>
    <t>8A</t>
  </si>
  <si>
    <t>8B</t>
  </si>
  <si>
    <t>8C</t>
  </si>
  <si>
    <t>G96MV1-G1</t>
  </si>
  <si>
    <t>G96MV1-G2</t>
  </si>
  <si>
    <t>G96MV2</t>
  </si>
  <si>
    <t>G96MV6</t>
  </si>
  <si>
    <t>G96V</t>
  </si>
  <si>
    <t>OR5-1311</t>
  </si>
  <si>
    <t>C15</t>
  </si>
  <si>
    <t>96-1</t>
    <phoneticPr fontId="3" type="noConversion"/>
  </si>
  <si>
    <t>GH1</t>
    <phoneticPr fontId="3" type="noConversion"/>
  </si>
  <si>
    <t>GH10</t>
    <phoneticPr fontId="3" type="noConversion"/>
  </si>
  <si>
    <t>GH11</t>
    <phoneticPr fontId="3" type="noConversion"/>
  </si>
  <si>
    <t>GH12</t>
    <phoneticPr fontId="3" type="noConversion"/>
  </si>
  <si>
    <t>GH13</t>
    <phoneticPr fontId="3" type="noConversion"/>
  </si>
  <si>
    <t>GH14</t>
    <phoneticPr fontId="3" type="noConversion"/>
  </si>
  <si>
    <t>GH15</t>
    <phoneticPr fontId="3" type="noConversion"/>
  </si>
  <si>
    <t>GH16</t>
    <phoneticPr fontId="3" type="noConversion"/>
  </si>
  <si>
    <t>GH17</t>
    <phoneticPr fontId="3" type="noConversion"/>
  </si>
  <si>
    <t>GH18</t>
    <phoneticPr fontId="3" type="noConversion"/>
  </si>
  <si>
    <t>GH19</t>
    <phoneticPr fontId="3" type="noConversion"/>
  </si>
  <si>
    <t>GH2</t>
    <phoneticPr fontId="3" type="noConversion"/>
  </si>
  <si>
    <t>GH20</t>
    <phoneticPr fontId="3" type="noConversion"/>
  </si>
  <si>
    <t>GH22</t>
    <phoneticPr fontId="3" type="noConversion"/>
  </si>
  <si>
    <t>GH3</t>
    <phoneticPr fontId="3" type="noConversion"/>
  </si>
  <si>
    <t>GH4</t>
    <phoneticPr fontId="3" type="noConversion"/>
  </si>
  <si>
    <t>GH5</t>
    <phoneticPr fontId="3" type="noConversion"/>
  </si>
  <si>
    <t>GH6</t>
    <phoneticPr fontId="3" type="noConversion"/>
  </si>
  <si>
    <t>GH7</t>
    <phoneticPr fontId="3" type="noConversion"/>
  </si>
  <si>
    <t>GH8</t>
    <phoneticPr fontId="3" type="noConversion"/>
  </si>
  <si>
    <t>GH9</t>
    <phoneticPr fontId="3" type="noConversion"/>
  </si>
  <si>
    <t>reference</t>
    <phoneticPr fontId="3" type="noConversion"/>
  </si>
  <si>
    <t>C18</t>
  </si>
  <si>
    <t xml:space="preserve">GTS5 </t>
  </si>
  <si>
    <t xml:space="preserve">GT35 </t>
  </si>
  <si>
    <t xml:space="preserve">GT9 </t>
  </si>
  <si>
    <t xml:space="preserve">GTS4 </t>
  </si>
  <si>
    <t xml:space="preserve">GT22 </t>
  </si>
  <si>
    <t xml:space="preserve">GTM2B </t>
  </si>
  <si>
    <t xml:space="preserve">GT38 </t>
  </si>
  <si>
    <t xml:space="preserve">GTS3 </t>
  </si>
  <si>
    <t xml:space="preserve">GT42 </t>
  </si>
  <si>
    <t xml:space="preserve">GTS1 </t>
  </si>
  <si>
    <t xml:space="preserve">GT5 </t>
  </si>
  <si>
    <t xml:space="preserve">GTS2 </t>
  </si>
  <si>
    <t xml:space="preserve">GT17 </t>
  </si>
  <si>
    <t xml:space="preserve">GT28 </t>
  </si>
  <si>
    <t xml:space="preserve">GT31 </t>
  </si>
  <si>
    <t xml:space="preserve">GT21 </t>
  </si>
  <si>
    <t xml:space="preserve">GT24 </t>
  </si>
  <si>
    <t xml:space="preserve">GTF1 </t>
  </si>
  <si>
    <t xml:space="preserve">GTS15 </t>
  </si>
  <si>
    <t xml:space="preserve">GTF3 </t>
  </si>
  <si>
    <t xml:space="preserve">GTS23 </t>
  </si>
  <si>
    <t xml:space="preserve">GT43 </t>
  </si>
  <si>
    <t xml:space="preserve">GTF7 </t>
  </si>
  <si>
    <t xml:space="preserve">GTS27 </t>
  </si>
  <si>
    <t xml:space="preserve">GTYC1 </t>
  </si>
  <si>
    <t>19-3</t>
  </si>
  <si>
    <t>4-1</t>
  </si>
  <si>
    <t>3-3</t>
  </si>
  <si>
    <t>3-4</t>
  </si>
  <si>
    <t>2-3</t>
  </si>
  <si>
    <t>6-1</t>
  </si>
  <si>
    <t>4</t>
  </si>
  <si>
    <t>7-5</t>
  </si>
  <si>
    <t>7-2</t>
  </si>
  <si>
    <t>5-2</t>
  </si>
  <si>
    <t>22p</t>
    <phoneticPr fontId="3" type="noConversion"/>
  </si>
  <si>
    <t>this study</t>
    <phoneticPr fontId="3" type="noConversion"/>
  </si>
  <si>
    <t>OR1-1107</t>
    <phoneticPr fontId="3" type="noConversion"/>
  </si>
  <si>
    <t>MV12-1</t>
    <phoneticPr fontId="3" type="noConversion"/>
  </si>
  <si>
    <t>MV12-C</t>
    <phoneticPr fontId="3" type="noConversion"/>
  </si>
  <si>
    <t>MV12-E</t>
    <phoneticPr fontId="3" type="noConversion"/>
  </si>
  <si>
    <t>MV12-D</t>
    <phoneticPr fontId="3" type="noConversion"/>
  </si>
  <si>
    <t>MV13-1</t>
    <phoneticPr fontId="3" type="noConversion"/>
  </si>
  <si>
    <t>A2</t>
    <phoneticPr fontId="3" type="noConversion"/>
  </si>
  <si>
    <t xml:space="preserve"> Mud Volcano </t>
    <phoneticPr fontId="3" type="noConversion"/>
  </si>
  <si>
    <t>MV12-3</t>
    <phoneticPr fontId="3" type="noConversion"/>
  </si>
  <si>
    <t>96 cold seep</t>
    <phoneticPr fontId="3" type="noConversion"/>
  </si>
  <si>
    <t>96-4</t>
    <phoneticPr fontId="3" type="noConversion"/>
  </si>
  <si>
    <t>96-5</t>
    <phoneticPr fontId="3" type="noConversion"/>
  </si>
  <si>
    <t>96-2</t>
    <phoneticPr fontId="3" type="noConversion"/>
  </si>
  <si>
    <t>96-v2</t>
    <phoneticPr fontId="3" type="noConversion"/>
  </si>
  <si>
    <t>96-6</t>
    <phoneticPr fontId="3" type="noConversion"/>
  </si>
  <si>
    <t>96-1</t>
    <phoneticPr fontId="3" type="noConversion"/>
  </si>
  <si>
    <t>OR1-1107</t>
    <phoneticPr fontId="3" type="noConversion"/>
  </si>
  <si>
    <t>96-3</t>
    <phoneticPr fontId="3" type="noConversion"/>
  </si>
  <si>
    <t>96J-1</t>
    <phoneticPr fontId="3" type="noConversion"/>
  </si>
  <si>
    <t>96J-3</t>
    <phoneticPr fontId="3" type="noConversion"/>
  </si>
  <si>
    <t>96V2-2</t>
    <phoneticPr fontId="3" type="noConversion"/>
  </si>
  <si>
    <t>15</t>
    <phoneticPr fontId="3" type="noConversion"/>
  </si>
  <si>
    <t>b.d.l.</t>
  </si>
  <si>
    <t>b.d.l.</t>
    <phoneticPr fontId="3" type="noConversion"/>
  </si>
  <si>
    <t>b.d.l.</t>
    <phoneticPr fontId="3" type="noConversion"/>
  </si>
  <si>
    <t>Tai-Nan Ridge (TNR)</t>
    <phoneticPr fontId="3" type="noConversion"/>
  </si>
  <si>
    <t>OR1-828</t>
    <phoneticPr fontId="3" type="noConversion"/>
  </si>
  <si>
    <t>GT1</t>
    <phoneticPr fontId="3" type="noConversion"/>
  </si>
  <si>
    <t>GT2</t>
    <phoneticPr fontId="3" type="noConversion"/>
  </si>
  <si>
    <t>GT3</t>
    <phoneticPr fontId="3" type="noConversion"/>
  </si>
  <si>
    <t>GT5</t>
    <phoneticPr fontId="3" type="noConversion"/>
  </si>
  <si>
    <t>Fang-Liao Ridge (FLR)</t>
    <phoneticPr fontId="3" type="noConversion"/>
  </si>
  <si>
    <t>GT6</t>
    <phoneticPr fontId="3" type="noConversion"/>
  </si>
  <si>
    <t>GT7</t>
    <phoneticPr fontId="3" type="noConversion"/>
  </si>
  <si>
    <t>OR1-828</t>
    <phoneticPr fontId="3" type="noConversion"/>
  </si>
  <si>
    <t>GT8A</t>
    <phoneticPr fontId="3" type="noConversion"/>
  </si>
  <si>
    <t>b.d.l.</t>
    <phoneticPr fontId="3" type="noConversion"/>
  </si>
  <si>
    <t>GT11</t>
    <phoneticPr fontId="3" type="noConversion"/>
  </si>
  <si>
    <t xml:space="preserve">	152.5</t>
    <phoneticPr fontId="3" type="noConversion"/>
  </si>
  <si>
    <t xml:space="preserve">	180</t>
    <phoneticPr fontId="3" type="noConversion"/>
  </si>
  <si>
    <t xml:space="preserve">	202.5</t>
    <phoneticPr fontId="3" type="noConversion"/>
  </si>
  <si>
    <t xml:space="preserve">	230</t>
    <phoneticPr fontId="3" type="noConversion"/>
  </si>
  <si>
    <t xml:space="preserve">	252.5</t>
    <phoneticPr fontId="3" type="noConversion"/>
  </si>
  <si>
    <t xml:space="preserve">GT29 </t>
    <phoneticPr fontId="3" type="noConversion"/>
  </si>
  <si>
    <t>OR1-834</t>
    <phoneticPr fontId="3" type="noConversion"/>
  </si>
  <si>
    <t>OR1-835</t>
    <phoneticPr fontId="3" type="noConversion"/>
  </si>
  <si>
    <t xml:space="preserve">GTF0 </t>
  </si>
  <si>
    <t>Formosa Ridge (FMR)</t>
    <phoneticPr fontId="3" type="noConversion"/>
  </si>
  <si>
    <t xml:space="preserve">GTS10 </t>
  </si>
  <si>
    <t xml:space="preserve">GTS17 </t>
  </si>
  <si>
    <t>OR1-835</t>
    <phoneticPr fontId="3" type="noConversion"/>
  </si>
  <si>
    <t>OR1-860</t>
    <phoneticPr fontId="3" type="noConversion"/>
  </si>
  <si>
    <t>OR1-860</t>
    <phoneticPr fontId="3" type="noConversion"/>
  </si>
  <si>
    <t>OR1-902A</t>
    <phoneticPr fontId="3" type="noConversion"/>
  </si>
  <si>
    <t>OR1-902B</t>
    <phoneticPr fontId="3" type="noConversion"/>
  </si>
  <si>
    <t>OR1-902B</t>
    <phoneticPr fontId="3" type="noConversion"/>
  </si>
  <si>
    <t>G3</t>
    <phoneticPr fontId="3" type="noConversion"/>
  </si>
  <si>
    <t>OR1-934</t>
    <phoneticPr fontId="3" type="noConversion"/>
  </si>
  <si>
    <t>S19</t>
    <phoneticPr fontId="3" type="noConversion"/>
  </si>
  <si>
    <t>OR1-961</t>
    <phoneticPr fontId="3" type="noConversion"/>
  </si>
  <si>
    <t>OR1-978</t>
    <phoneticPr fontId="3" type="noConversion"/>
  </si>
  <si>
    <t>area between YAR and GWR</t>
    <phoneticPr fontId="3" type="noConversion"/>
  </si>
  <si>
    <t>OR3-1323</t>
    <phoneticPr fontId="3" type="noConversion"/>
  </si>
  <si>
    <t>OR3-1384</t>
    <phoneticPr fontId="3" type="noConversion"/>
  </si>
  <si>
    <t>OR3-1384</t>
    <phoneticPr fontId="3" type="noConversion"/>
  </si>
  <si>
    <t>OR3-1384</t>
    <phoneticPr fontId="3" type="noConversion"/>
  </si>
  <si>
    <t>FHLC-1</t>
    <phoneticPr fontId="3" type="noConversion"/>
  </si>
  <si>
    <t>OR3-1368</t>
    <phoneticPr fontId="3" type="noConversion"/>
  </si>
  <si>
    <t>96E</t>
    <phoneticPr fontId="3" type="noConversion"/>
  </si>
  <si>
    <t>96F</t>
    <phoneticPr fontId="3" type="noConversion"/>
  </si>
  <si>
    <t>96D</t>
    <phoneticPr fontId="3" type="noConversion"/>
  </si>
  <si>
    <t>96B</t>
    <phoneticPr fontId="3" type="noConversion"/>
  </si>
  <si>
    <t>96C</t>
    <phoneticPr fontId="3" type="noConversion"/>
  </si>
  <si>
    <t>96L</t>
    <phoneticPr fontId="3" type="noConversion"/>
  </si>
  <si>
    <t>96J</t>
    <phoneticPr fontId="3" type="noConversion"/>
  </si>
  <si>
    <t>OR3-1368</t>
    <phoneticPr fontId="3" type="noConversion"/>
  </si>
  <si>
    <t>kp9</t>
    <phoneticPr fontId="3" type="noConversion"/>
  </si>
  <si>
    <t>OR3-1405</t>
    <phoneticPr fontId="3" type="noConversion"/>
  </si>
  <si>
    <t>OR5-1311</t>
    <phoneticPr fontId="3" type="noConversion"/>
  </si>
  <si>
    <t>OR5-1309-2</t>
    <phoneticPr fontId="3" type="noConversion"/>
  </si>
  <si>
    <t>MT7-P</t>
    <phoneticPr fontId="3" type="noConversion"/>
  </si>
  <si>
    <t>Tsanyao Ridge (TYR)</t>
    <phoneticPr fontId="3" type="noConversion"/>
  </si>
  <si>
    <t>FGT39B</t>
    <phoneticPr fontId="3" type="noConversion"/>
  </si>
  <si>
    <t>FGT39B-2</t>
    <phoneticPr fontId="3" type="noConversion"/>
  </si>
  <si>
    <t>other area</t>
    <phoneticPr fontId="3" type="noConversion"/>
  </si>
  <si>
    <t>OR3-1405</t>
    <phoneticPr fontId="3" type="noConversion"/>
  </si>
  <si>
    <t>0</t>
  </si>
  <si>
    <t>5</t>
  </si>
  <si>
    <t>F9</t>
    <phoneticPr fontId="3" type="noConversion"/>
  </si>
  <si>
    <t>6-2</t>
    <phoneticPr fontId="3" type="noConversion"/>
  </si>
  <si>
    <t>MD05-2914</t>
    <phoneticPr fontId="3" type="noConversion"/>
  </si>
  <si>
    <t>OR1-804</t>
    <phoneticPr fontId="3" type="noConversion"/>
  </si>
  <si>
    <t>2-3</t>
    <phoneticPr fontId="3" type="noConversion"/>
  </si>
  <si>
    <t>3-1</t>
    <phoneticPr fontId="3" type="noConversion"/>
  </si>
  <si>
    <t>3-3</t>
    <phoneticPr fontId="3" type="noConversion"/>
  </si>
  <si>
    <t>3-4</t>
    <phoneticPr fontId="3" type="noConversion"/>
  </si>
  <si>
    <t>4-1</t>
    <phoneticPr fontId="3" type="noConversion"/>
  </si>
  <si>
    <t>5-2</t>
    <phoneticPr fontId="3" type="noConversion"/>
  </si>
  <si>
    <t>6-1</t>
    <phoneticPr fontId="3" type="noConversion"/>
  </si>
  <si>
    <t>7-2</t>
    <phoneticPr fontId="3" type="noConversion"/>
  </si>
  <si>
    <t>7-5</t>
    <phoneticPr fontId="3" type="noConversion"/>
  </si>
  <si>
    <t>8-1</t>
    <phoneticPr fontId="3" type="noConversion"/>
  </si>
  <si>
    <t>MD05-2913</t>
    <phoneticPr fontId="3" type="noConversion"/>
  </si>
  <si>
    <t>MD147</t>
    <phoneticPr fontId="3" type="noConversion"/>
  </si>
  <si>
    <t>MD147</t>
    <phoneticPr fontId="3" type="noConversion"/>
  </si>
  <si>
    <t>MD178-10</t>
  </si>
  <si>
    <t>EN1</t>
    <phoneticPr fontId="3" type="noConversion"/>
  </si>
  <si>
    <t>Crusie</t>
    <phoneticPr fontId="3" type="noConversion"/>
  </si>
  <si>
    <t>site</t>
    <phoneticPr fontId="3" type="noConversion"/>
  </si>
  <si>
    <t>C5</t>
    <phoneticPr fontId="3" type="noConversion"/>
  </si>
  <si>
    <t>depth (cmbsf)</t>
    <phoneticPr fontId="3" type="noConversion"/>
  </si>
  <si>
    <t>TOC (wt%)</t>
    <phoneticPr fontId="3" type="noConversion"/>
  </si>
  <si>
    <t>C11</t>
    <phoneticPr fontId="3" type="noConversion"/>
  </si>
  <si>
    <t>C9</t>
    <phoneticPr fontId="3" type="noConversion"/>
  </si>
  <si>
    <t>C12</t>
    <phoneticPr fontId="3" type="noConversion"/>
  </si>
  <si>
    <t>OR1-1070</t>
    <phoneticPr fontId="3" type="noConversion"/>
  </si>
  <si>
    <r>
      <t>CH</t>
    </r>
    <r>
      <rPr>
        <vertAlign val="subscript"/>
        <sz val="12"/>
        <color rgb="FF000000"/>
        <rFont val="Times New Roman"/>
      </rPr>
      <t>4</t>
    </r>
    <r>
      <rPr>
        <sz val="12"/>
        <color rgb="FF000000"/>
        <rFont val="Times New Roman"/>
      </rPr>
      <t xml:space="preserve"> in BW (mM)</t>
    </r>
    <phoneticPr fontId="3" type="noConversion"/>
  </si>
  <si>
    <r>
      <t>assummed CH</t>
    </r>
    <r>
      <rPr>
        <vertAlign val="subscript"/>
        <sz val="12"/>
        <color theme="1"/>
        <rFont val="Times New Roman"/>
      </rPr>
      <t>4</t>
    </r>
    <r>
      <rPr>
        <sz val="12"/>
        <color theme="1"/>
        <rFont val="Times New Roman"/>
        <family val="1"/>
      </rPr>
      <t xml:space="preserve"> in BW (mM)</t>
    </r>
    <phoneticPr fontId="3" type="noConversion"/>
  </si>
  <si>
    <r>
      <t>CH</t>
    </r>
    <r>
      <rPr>
        <vertAlign val="subscript"/>
        <sz val="12"/>
        <color rgb="FF000000"/>
        <rFont val="Times New Roman"/>
      </rPr>
      <t>4</t>
    </r>
    <r>
      <rPr>
        <sz val="12"/>
        <color rgb="FF000000"/>
        <rFont val="Times New Roman"/>
      </rPr>
      <t xml:space="preserve"> in core top (mM)</t>
    </r>
    <phoneticPr fontId="3" type="noConversion"/>
  </si>
  <si>
    <r>
      <rPr>
        <i/>
        <sz val="12"/>
        <color theme="1"/>
        <rFont val="Times New Roman"/>
      </rPr>
      <t>Chuang et al.</t>
    </r>
    <r>
      <rPr>
        <sz val="12"/>
        <color theme="1"/>
        <rFont val="Times New Roman"/>
        <family val="1"/>
      </rPr>
      <t xml:space="preserve"> [2006]</t>
    </r>
    <phoneticPr fontId="3" type="noConversion"/>
  </si>
  <si>
    <r>
      <rPr>
        <i/>
        <sz val="12"/>
        <color theme="1"/>
        <rFont val="Times New Roman"/>
      </rPr>
      <t>Chuang et al.</t>
    </r>
    <r>
      <rPr>
        <sz val="12"/>
        <color theme="1"/>
        <rFont val="Times New Roman"/>
        <family val="1"/>
      </rPr>
      <t xml:space="preserve"> [2010]</t>
    </r>
    <phoneticPr fontId="3" type="noConversion"/>
  </si>
  <si>
    <r>
      <rPr>
        <i/>
        <sz val="12"/>
        <color theme="1"/>
        <rFont val="Times New Roman"/>
      </rPr>
      <t>Chuang et al.</t>
    </r>
    <r>
      <rPr>
        <sz val="12"/>
        <color theme="1"/>
        <rFont val="Times New Roman"/>
        <family val="1"/>
      </rPr>
      <t xml:space="preserve"> [2013]</t>
    </r>
    <phoneticPr fontId="3" type="noConversion"/>
  </si>
  <si>
    <r>
      <rPr>
        <i/>
        <sz val="12"/>
        <color theme="1"/>
        <rFont val="Times"/>
      </rPr>
      <t>Hu</t>
    </r>
    <r>
      <rPr>
        <sz val="12"/>
        <color theme="1"/>
        <rFont val="Times"/>
        <family val="1"/>
      </rPr>
      <t xml:space="preserve"> [2012]</t>
    </r>
    <phoneticPr fontId="3" type="noConversion"/>
  </si>
  <si>
    <r>
      <t>d</t>
    </r>
    <r>
      <rPr>
        <vertAlign val="superscript"/>
        <sz val="12"/>
        <rFont val="Times New Roman"/>
      </rPr>
      <t>13</t>
    </r>
    <r>
      <rPr>
        <sz val="12"/>
        <rFont val="Times New Roman"/>
      </rPr>
      <t>C-TOC (VPDB, permil)</t>
    </r>
    <phoneticPr fontId="3" type="noConversion"/>
  </si>
  <si>
    <r>
      <t>CH</t>
    </r>
    <r>
      <rPr>
        <vertAlign val="subscript"/>
        <sz val="12"/>
        <color rgb="FF000000"/>
        <rFont val="Times New Roman"/>
      </rPr>
      <t>4</t>
    </r>
    <r>
      <rPr>
        <sz val="12"/>
        <color rgb="FF000000"/>
        <rFont val="Times New Roman"/>
      </rPr>
      <t xml:space="preserve"> (mM)</t>
    </r>
  </si>
  <si>
    <r>
      <t>SO</t>
    </r>
    <r>
      <rPr>
        <vertAlign val="subscript"/>
        <sz val="12"/>
        <color rgb="FF000000"/>
        <rFont val="Times New Roman"/>
      </rPr>
      <t>4</t>
    </r>
    <r>
      <rPr>
        <vertAlign val="superscript"/>
        <sz val="12"/>
        <color rgb="FF000000"/>
        <rFont val="Times New Roman"/>
      </rPr>
      <t>2-</t>
    </r>
    <r>
      <rPr>
        <sz val="12"/>
        <color rgb="FF000000"/>
        <rFont val="Times New Roman"/>
      </rPr>
      <t xml:space="preserve"> (mM)</t>
    </r>
  </si>
  <si>
    <r>
      <t>Cl</t>
    </r>
    <r>
      <rPr>
        <vertAlign val="superscript"/>
        <sz val="12"/>
        <color theme="1"/>
        <rFont val="Times New Roman"/>
      </rPr>
      <t>-</t>
    </r>
    <r>
      <rPr>
        <sz val="12"/>
        <color theme="1"/>
        <rFont val="Times New Roman"/>
        <family val="1"/>
      </rPr>
      <t xml:space="preserve"> (mM)</t>
    </r>
    <phoneticPr fontId="3" type="noConversion"/>
  </si>
  <si>
    <r>
      <t>CH</t>
    </r>
    <r>
      <rPr>
        <vertAlign val="subscript"/>
        <sz val="12"/>
        <color theme="1"/>
        <rFont val="Times New Roman"/>
      </rPr>
      <t>4</t>
    </r>
    <r>
      <rPr>
        <sz val="12"/>
        <color theme="1"/>
        <rFont val="Times New Roman"/>
        <family val="1"/>
      </rPr>
      <t xml:space="preserve"> (mM)</t>
    </r>
    <phoneticPr fontId="3" type="noConversion"/>
  </si>
  <si>
    <r>
      <t>SO</t>
    </r>
    <r>
      <rPr>
        <vertAlign val="subscript"/>
        <sz val="12"/>
        <color theme="1"/>
        <rFont val="Times New Roman"/>
      </rPr>
      <t>4</t>
    </r>
    <r>
      <rPr>
        <vertAlign val="superscript"/>
        <sz val="12"/>
        <color theme="1"/>
        <rFont val="Times New Roman"/>
      </rPr>
      <t>2-</t>
    </r>
    <r>
      <rPr>
        <sz val="12"/>
        <color theme="1"/>
        <rFont val="Times New Roman"/>
        <family val="1"/>
      </rPr>
      <t xml:space="preserve"> (mM)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</si>
</sst>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_);[Red]\(0\)"/>
    <numFmt numFmtId="178" formatCode="0.000E+00"/>
    <numFmt numFmtId="179" formatCode="0.0_ "/>
    <numFmt numFmtId="180" formatCode="0.00_ "/>
    <numFmt numFmtId="181" formatCode="0_ "/>
    <numFmt numFmtId="182" formatCode="0.0"/>
    <numFmt numFmtId="183" formatCode="0.00_);[Red]\(0.00\)"/>
  </numFmts>
  <fonts count="2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2"/>
      <color rgb="FF000000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2"/>
      <color rgb="FF000000"/>
      <name val="Times New Roman"/>
    </font>
    <font>
      <sz val="12"/>
      <name val="Times New Roman"/>
    </font>
    <font>
      <sz val="12"/>
      <color theme="0" tint="-0.249977111117893"/>
      <name val="Times New Roman"/>
      <family val="1"/>
    </font>
    <font>
      <sz val="12"/>
      <color theme="1"/>
      <name val="Times"/>
      <family val="1"/>
    </font>
    <font>
      <vertAlign val="subscript"/>
      <sz val="12"/>
      <color rgb="FF000000"/>
      <name val="Times New Roman"/>
    </font>
    <font>
      <i/>
      <sz val="12"/>
      <color theme="1"/>
      <name val="Times New Roman"/>
    </font>
    <font>
      <i/>
      <sz val="12"/>
      <color theme="1"/>
      <name val="Times"/>
    </font>
    <font>
      <vertAlign val="subscript"/>
      <sz val="12"/>
      <color theme="1"/>
      <name val="Times New Roman"/>
    </font>
    <font>
      <sz val="12"/>
      <name val="新細明體"/>
      <family val="1"/>
      <charset val="136"/>
    </font>
    <font>
      <sz val="12"/>
      <color rgb="FF00B050"/>
      <name val="Times New Roman"/>
      <family val="1"/>
    </font>
    <font>
      <sz val="12"/>
      <color rgb="FF0070C0"/>
      <name val="Times New Roman"/>
    </font>
    <font>
      <sz val="12"/>
      <name val="Symbol"/>
      <charset val="2"/>
    </font>
    <font>
      <vertAlign val="superscript"/>
      <sz val="12"/>
      <name val="Times New Roman"/>
    </font>
    <font>
      <sz val="12"/>
      <color indexed="8"/>
      <name val="Times New Roman"/>
    </font>
    <font>
      <sz val="12"/>
      <color indexed="8"/>
      <name val="新細明體"/>
      <family val="3"/>
      <charset val="136"/>
      <scheme val="minor"/>
    </font>
    <font>
      <sz val="12"/>
      <name val="新細明體"/>
      <family val="3"/>
      <charset val="136"/>
      <scheme val="minor"/>
    </font>
    <font>
      <vertAlign val="superscript"/>
      <sz val="12"/>
      <color rgb="FF000000"/>
      <name val="Times New Roman"/>
    </font>
    <font>
      <vertAlign val="superscript"/>
      <sz val="12"/>
      <color theme="1"/>
      <name val="Times New Roman"/>
    </font>
    <font>
      <sz val="9"/>
      <color theme="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>
      <alignment vertical="center"/>
    </xf>
    <xf numFmtId="0" fontId="16" fillId="0" borderId="0"/>
  </cellStyleXfs>
  <cellXfs count="104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1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1" fontId="0" fillId="0" borderId="0" xfId="0" applyNumberFormat="1" applyFont="1" applyFill="1" applyAlignment="1">
      <alignment horizontal="center"/>
    </xf>
    <xf numFmtId="11" fontId="7" fillId="0" borderId="0" xfId="0" applyNumberFormat="1" applyFont="1" applyFill="1" applyAlignment="1">
      <alignment horizontal="center" vertical="center"/>
    </xf>
    <xf numFmtId="11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1" fontId="9" fillId="0" borderId="0" xfId="0" applyNumberFormat="1" applyFont="1" applyFill="1" applyAlignment="1">
      <alignment horizontal="center" vertical="center"/>
    </xf>
    <xf numFmtId="11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1" fontId="0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 vertical="center"/>
    </xf>
    <xf numFmtId="11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83" fontId="19" fillId="0" borderId="1" xfId="0" applyNumberFormat="1" applyFont="1" applyBorder="1" applyAlignment="1">
      <alignment horizontal="center" vertical="center" wrapText="1"/>
    </xf>
    <xf numFmtId="183" fontId="7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83" fontId="7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3" fontId="7" fillId="0" borderId="1" xfId="0" applyNumberFormat="1" applyFont="1" applyBorder="1" applyAlignment="1">
      <alignment horizontal="center"/>
    </xf>
    <xf numFmtId="183" fontId="0" fillId="0" borderId="0" xfId="0" applyNumberFormat="1" applyFont="1" applyBorder="1" applyAlignment="1">
      <alignment horizontal="center" vertical="center"/>
    </xf>
    <xf numFmtId="180" fontId="7" fillId="0" borderId="0" xfId="87" applyNumberFormat="1" applyFont="1" applyBorder="1" applyAlignment="1">
      <alignment horizontal="center" vertical="center"/>
    </xf>
    <xf numFmtId="180" fontId="7" fillId="0" borderId="0" xfId="87" applyNumberFormat="1" applyFont="1" applyFill="1" applyBorder="1" applyAlignment="1">
      <alignment horizontal="center" vertical="center"/>
    </xf>
    <xf numFmtId="183" fontId="1" fillId="0" borderId="0" xfId="87" applyNumberFormat="1" applyFont="1" applyBorder="1" applyAlignment="1">
      <alignment horizontal="center" vertical="center"/>
    </xf>
    <xf numFmtId="183" fontId="22" fillId="0" borderId="0" xfId="87" applyNumberFormat="1" applyFont="1" applyBorder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183" fontId="23" fillId="0" borderId="0" xfId="0" applyNumberFormat="1" applyFont="1" applyFill="1" applyBorder="1" applyAlignment="1">
      <alignment horizontal="center"/>
    </xf>
    <xf numFmtId="179" fontId="9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1" fontId="8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1" fontId="7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/>
    </xf>
    <xf numFmtId="11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11" fontId="7" fillId="0" borderId="0" xfId="0" applyNumberFormat="1" applyFont="1" applyBorder="1" applyAlignment="1">
      <alignment horizontal="center"/>
    </xf>
    <xf numFmtId="176" fontId="7" fillId="0" borderId="0" xfId="0" applyNumberFormat="1" applyFont="1" applyBorder="1" applyAlignment="1">
      <alignment horizontal="center"/>
    </xf>
    <xf numFmtId="177" fontId="7" fillId="0" borderId="0" xfId="0" applyNumberFormat="1" applyFont="1" applyBorder="1" applyAlignment="1">
      <alignment horizontal="center"/>
    </xf>
    <xf numFmtId="11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179" fontId="7" fillId="0" borderId="0" xfId="0" applyNumberFormat="1" applyFont="1" applyBorder="1" applyAlignment="1">
      <alignment horizontal="center"/>
    </xf>
    <xf numFmtId="181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11" fontId="7" fillId="0" borderId="0" xfId="0" applyNumberFormat="1" applyFont="1" applyAlignment="1">
      <alignment horizontal="center" vertical="center"/>
    </xf>
    <xf numFmtId="176" fontId="7" fillId="0" borderId="0" xfId="0" applyNumberFormat="1" applyFont="1" applyFill="1" applyAlignment="1">
      <alignment horizontal="center"/>
    </xf>
    <xf numFmtId="180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83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1" fontId="7" fillId="0" borderId="0" xfId="0" applyNumberFormat="1" applyFont="1" applyBorder="1" applyAlignment="1">
      <alignment horizontal="center" vertical="center"/>
    </xf>
    <xf numFmtId="183" fontId="7" fillId="0" borderId="0" xfId="0" applyNumberFormat="1" applyFont="1" applyBorder="1" applyAlignment="1">
      <alignment horizontal="center" vertical="center"/>
    </xf>
  </cellXfs>
  <cellStyles count="89">
    <cellStyle name="一般" xfId="0" builtinId="0"/>
    <cellStyle name="一般 2" xfId="88"/>
    <cellStyle name="一般 4" xfId="87"/>
    <cellStyle name="已瀏覽過的超連結" xfId="2" builtinId="9" hidden="1"/>
    <cellStyle name="已瀏覽過的超連結" xfId="4" builtinId="9" hidden="1"/>
    <cellStyle name="已瀏覽過的超連結" xfId="6" builtinId="9" hidden="1"/>
    <cellStyle name="已瀏覽過的超連結" xfId="8" builtinId="9" hidden="1"/>
    <cellStyle name="已瀏覽過的超連結" xfId="10" builtinId="9" hidden="1"/>
    <cellStyle name="已瀏覽過的超連結" xfId="12" builtinId="9" hidden="1"/>
    <cellStyle name="已瀏覽過的超連結" xfId="14" builtinId="9" hidden="1"/>
    <cellStyle name="已瀏覽過的超連結" xfId="16" builtinId="9" hidden="1"/>
    <cellStyle name="已瀏覽過的超連結" xfId="18" builtinId="9" hidden="1"/>
    <cellStyle name="已瀏覽過的超連結" xfId="20" builtinId="9" hidden="1"/>
    <cellStyle name="已瀏覽過的超連結" xfId="22" builtinId="9" hidden="1"/>
    <cellStyle name="已瀏覽過的超連結" xfId="24" builtinId="9" hidden="1"/>
    <cellStyle name="已瀏覽過的超連結" xfId="26" builtinId="9" hidden="1"/>
    <cellStyle name="已瀏覽過的超連結" xfId="28" builtinId="9" hidden="1"/>
    <cellStyle name="已瀏覽過的超連結" xfId="30" builtinId="9" hidden="1"/>
    <cellStyle name="已瀏覽過的超連結" xfId="32" builtinId="9" hidden="1"/>
    <cellStyle name="已瀏覽過的超連結" xfId="34" builtinId="9" hidden="1"/>
    <cellStyle name="已瀏覽過的超連結" xfId="36" builtinId="9" hidden="1"/>
    <cellStyle name="已瀏覽過的超連結" xfId="38" builtinId="9" hidden="1"/>
    <cellStyle name="已瀏覽過的超連結" xfId="40" builtinId="9" hidden="1"/>
    <cellStyle name="已瀏覽過的超連結" xfId="42" builtinId="9" hidden="1"/>
    <cellStyle name="已瀏覽過的超連結" xfId="44" builtinId="9" hidden="1"/>
    <cellStyle name="已瀏覽過的超連結" xfId="46" builtinId="9" hidden="1"/>
    <cellStyle name="已瀏覽過的超連結" xfId="48" builtinId="9" hidden="1"/>
    <cellStyle name="已瀏覽過的超連結" xfId="50" builtinId="9" hidden="1"/>
    <cellStyle name="已瀏覽過的超連結" xfId="52" builtinId="9" hidden="1"/>
    <cellStyle name="已瀏覽過的超連結" xfId="54" builtinId="9" hidden="1"/>
    <cellStyle name="已瀏覽過的超連結" xfId="56" builtinId="9" hidden="1"/>
    <cellStyle name="已瀏覽過的超連結" xfId="58" builtinId="9" hidden="1"/>
    <cellStyle name="已瀏覽過的超連結" xfId="60" builtinId="9" hidden="1"/>
    <cellStyle name="已瀏覽過的超連結" xfId="62" builtinId="9" hidden="1"/>
    <cellStyle name="已瀏覽過的超連結" xfId="64" builtinId="9" hidden="1"/>
    <cellStyle name="已瀏覽過的超連結" xfId="66" builtinId="9" hidden="1"/>
    <cellStyle name="已瀏覽過的超連結" xfId="68" builtinId="9" hidden="1"/>
    <cellStyle name="已瀏覽過的超連結" xfId="70" builtinId="9" hidden="1"/>
    <cellStyle name="已瀏覽過的超連結" xfId="72" builtinId="9" hidden="1"/>
    <cellStyle name="已瀏覽過的超連結" xfId="74" builtinId="9" hidden="1"/>
    <cellStyle name="已瀏覽過的超連結" xfId="76" builtinId="9" hidden="1"/>
    <cellStyle name="已瀏覽過的超連結" xfId="78" builtinId="9" hidden="1"/>
    <cellStyle name="已瀏覽過的超連結" xfId="80" builtinId="9" hidden="1"/>
    <cellStyle name="已瀏覽過的超連結" xfId="82" builtinId="9" hidden="1"/>
    <cellStyle name="已瀏覽過的超連結" xfId="84" builtinId="9" hidden="1"/>
    <cellStyle name="已瀏覽過的超連結" xfId="86" builtinId="9" hidden="1"/>
    <cellStyle name="超連結" xfId="1" builtinId="8" hidden="1"/>
    <cellStyle name="超連結" xfId="3" builtinId="8" hidden="1"/>
    <cellStyle name="超連結" xfId="5" builtinId="8" hidden="1"/>
    <cellStyle name="超連結" xfId="7" builtinId="8" hidden="1"/>
    <cellStyle name="超連結" xfId="9" builtinId="8" hidden="1"/>
    <cellStyle name="超連結" xfId="11" builtinId="8" hidden="1"/>
    <cellStyle name="超連結" xfId="13" builtinId="8" hidden="1"/>
    <cellStyle name="超連結" xfId="15" builtinId="8" hidden="1"/>
    <cellStyle name="超連結" xfId="17" builtinId="8" hidden="1"/>
    <cellStyle name="超連結" xfId="19" builtinId="8" hidden="1"/>
    <cellStyle name="超連結" xfId="21" builtinId="8" hidden="1"/>
    <cellStyle name="超連結" xfId="23" builtinId="8" hidden="1"/>
    <cellStyle name="超連結" xfId="25" builtinId="8" hidden="1"/>
    <cellStyle name="超連結" xfId="27" builtinId="8" hidden="1"/>
    <cellStyle name="超連結" xfId="29" builtinId="8" hidden="1"/>
    <cellStyle name="超連結" xfId="31" builtinId="8" hidden="1"/>
    <cellStyle name="超連結" xfId="33" builtinId="8" hidden="1"/>
    <cellStyle name="超連結" xfId="35" builtinId="8" hidden="1"/>
    <cellStyle name="超連結" xfId="37" builtinId="8" hidden="1"/>
    <cellStyle name="超連結" xfId="39" builtinId="8" hidden="1"/>
    <cellStyle name="超連結" xfId="41" builtinId="8" hidden="1"/>
    <cellStyle name="超連結" xfId="43" builtinId="8" hidden="1"/>
    <cellStyle name="超連結" xfId="45" builtinId="8" hidden="1"/>
    <cellStyle name="超連結" xfId="47" builtinId="8" hidden="1"/>
    <cellStyle name="超連結" xfId="49" builtinId="8" hidden="1"/>
    <cellStyle name="超連結" xfId="51" builtinId="8" hidden="1"/>
    <cellStyle name="超連結" xfId="53" builtinId="8" hidden="1"/>
    <cellStyle name="超連結" xfId="55" builtinId="8" hidden="1"/>
    <cellStyle name="超連結" xfId="57" builtinId="8" hidden="1"/>
    <cellStyle name="超連結" xfId="59" builtinId="8" hidden="1"/>
    <cellStyle name="超連結" xfId="61" builtinId="8" hidden="1"/>
    <cellStyle name="超連結" xfId="63" builtinId="8" hidden="1"/>
    <cellStyle name="超連結" xfId="65" builtinId="8" hidden="1"/>
    <cellStyle name="超連結" xfId="67" builtinId="8" hidden="1"/>
    <cellStyle name="超連結" xfId="69" builtinId="8" hidden="1"/>
    <cellStyle name="超連結" xfId="71" builtinId="8" hidden="1"/>
    <cellStyle name="超連結" xfId="73" builtinId="8" hidden="1"/>
    <cellStyle name="超連結" xfId="75" builtinId="8" hidden="1"/>
    <cellStyle name="超連結" xfId="77" builtinId="8" hidden="1"/>
    <cellStyle name="超連結" xfId="79" builtinId="8" hidden="1"/>
    <cellStyle name="超連結" xfId="81" builtinId="8" hidden="1"/>
    <cellStyle name="超連結" xfId="83" builtinId="8" hidden="1"/>
    <cellStyle name="超連結" xfId="85" builtinId="8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49"/>
  <sheetViews>
    <sheetView tabSelected="1" workbookViewId="0">
      <selection activeCell="I10" sqref="I10"/>
    </sheetView>
  </sheetViews>
  <sheetFormatPr baseColWidth="10" defaultRowHeight="16" x14ac:dyDescent="0.15"/>
  <cols>
    <col min="1" max="2" width="10.83203125" style="8"/>
    <col min="3" max="3" width="11.5" style="7" customWidth="1"/>
    <col min="4" max="4" width="11.33203125" style="11" bestFit="1" customWidth="1"/>
    <col min="5" max="5" width="15.1640625" style="89" customWidth="1"/>
    <col min="6" max="6" width="10.83203125" style="98"/>
    <col min="7" max="7" width="12.5" style="8" customWidth="1"/>
    <col min="8" max="9" width="10.83203125" style="8"/>
    <col min="10" max="10" width="15.6640625" style="8" customWidth="1"/>
    <col min="11" max="11" width="10.83203125" style="84"/>
    <col min="12" max="12" width="11.6640625" style="8" customWidth="1"/>
    <col min="13" max="14" width="10.83203125" style="98"/>
    <col min="15" max="17" width="10.83203125" style="8"/>
    <col min="18" max="18" width="10.83203125" style="84"/>
    <col min="19" max="24" width="10.83203125" style="8"/>
    <col min="25" max="25" width="10.83203125" style="84"/>
    <col min="26" max="26" width="10.83203125" style="8"/>
    <col min="27" max="27" width="10.83203125" style="89"/>
    <col min="28" max="28" width="10.83203125" style="90"/>
    <col min="29" max="31" width="10.83203125" style="8"/>
    <col min="32" max="32" width="10.83203125" style="84"/>
    <col min="33" max="33" width="10.83203125" style="8"/>
    <col min="34" max="35" width="10.83203125" style="98"/>
    <col min="36" max="39" width="10.83203125" style="8"/>
    <col min="40" max="40" width="13.83203125" style="8" customWidth="1"/>
    <col min="41" max="44" width="10.83203125" style="8"/>
    <col min="45" max="45" width="14.33203125" style="8" customWidth="1"/>
    <col min="46" max="46" width="10.83203125" style="84"/>
    <col min="47" max="47" width="10.83203125" style="8"/>
    <col min="48" max="48" width="10.83203125" style="89"/>
    <col min="49" max="49" width="10.83203125" style="90"/>
    <col min="50" max="50" width="10.83203125" style="8"/>
    <col min="51" max="51" width="11.33203125" style="8" customWidth="1"/>
    <col min="52" max="52" width="13.33203125" style="8" customWidth="1"/>
    <col min="53" max="53" width="10.83203125" style="84"/>
    <col min="54" max="54" width="10.83203125" style="8"/>
    <col min="55" max="55" width="10.83203125" style="89"/>
    <col min="56" max="56" width="10.83203125" style="90"/>
    <col min="57" max="16384" width="10.83203125" style="8"/>
  </cols>
  <sheetData>
    <row r="1" spans="1:56" s="43" customFormat="1" x14ac:dyDescent="0.15">
      <c r="A1" s="92" t="s">
        <v>9</v>
      </c>
      <c r="B1" s="92"/>
      <c r="C1" s="92"/>
      <c r="D1" s="92"/>
      <c r="E1" s="92"/>
      <c r="F1" s="92"/>
      <c r="G1" s="92"/>
      <c r="H1" s="92" t="s">
        <v>10</v>
      </c>
      <c r="I1" s="92"/>
      <c r="J1" s="92"/>
      <c r="K1" s="92"/>
      <c r="L1" s="92"/>
      <c r="M1" s="92"/>
      <c r="N1" s="92"/>
      <c r="O1" s="92" t="s">
        <v>11</v>
      </c>
      <c r="P1" s="92"/>
      <c r="Q1" s="92"/>
      <c r="R1" s="92"/>
      <c r="S1" s="92"/>
      <c r="T1" s="92"/>
      <c r="U1" s="92"/>
      <c r="V1" s="92" t="s">
        <v>34</v>
      </c>
      <c r="W1" s="92"/>
      <c r="X1" s="92"/>
      <c r="Y1" s="92"/>
      <c r="Z1" s="92"/>
      <c r="AA1" s="92"/>
      <c r="AB1" s="92"/>
      <c r="AC1" s="92" t="s">
        <v>379</v>
      </c>
      <c r="AD1" s="92"/>
      <c r="AE1" s="92"/>
      <c r="AF1" s="92"/>
      <c r="AG1" s="92"/>
      <c r="AH1" s="92"/>
      <c r="AI1" s="92"/>
      <c r="AJ1" s="92" t="s">
        <v>415</v>
      </c>
      <c r="AK1" s="92"/>
      <c r="AL1" s="92"/>
      <c r="AM1" s="92"/>
      <c r="AN1" s="92"/>
      <c r="AO1" s="92"/>
      <c r="AP1" s="92"/>
      <c r="AQ1" s="92" t="s">
        <v>435</v>
      </c>
      <c r="AR1" s="92"/>
      <c r="AS1" s="92"/>
      <c r="AT1" s="92"/>
      <c r="AU1" s="92"/>
      <c r="AV1" s="92"/>
      <c r="AW1" s="92"/>
      <c r="AX1" s="92" t="s">
        <v>438</v>
      </c>
      <c r="AY1" s="92"/>
      <c r="AZ1" s="92"/>
      <c r="BA1" s="92"/>
      <c r="BB1" s="92"/>
      <c r="BC1" s="92"/>
      <c r="BD1" s="92"/>
    </row>
    <row r="2" spans="1:56" s="43" customFormat="1" ht="19" thickBot="1" x14ac:dyDescent="0.2">
      <c r="A2" s="36" t="s">
        <v>1</v>
      </c>
      <c r="B2" s="36" t="s">
        <v>3</v>
      </c>
      <c r="C2" s="4" t="s">
        <v>5</v>
      </c>
      <c r="D2" s="27" t="s">
        <v>481</v>
      </c>
      <c r="E2" s="93" t="s">
        <v>5</v>
      </c>
      <c r="F2" s="40" t="s">
        <v>482</v>
      </c>
      <c r="G2" s="36" t="s">
        <v>480</v>
      </c>
      <c r="H2" s="36" t="s">
        <v>1</v>
      </c>
      <c r="I2" s="36" t="s">
        <v>3</v>
      </c>
      <c r="J2" s="36" t="s">
        <v>5</v>
      </c>
      <c r="K2" s="94" t="s">
        <v>481</v>
      </c>
      <c r="L2" s="36" t="s">
        <v>5</v>
      </c>
      <c r="M2" s="40" t="s">
        <v>482</v>
      </c>
      <c r="N2" s="40" t="s">
        <v>480</v>
      </c>
      <c r="O2" s="36" t="s">
        <v>1</v>
      </c>
      <c r="P2" s="36" t="s">
        <v>3</v>
      </c>
      <c r="Q2" s="36" t="s">
        <v>5</v>
      </c>
      <c r="R2" s="94" t="s">
        <v>481</v>
      </c>
      <c r="S2" s="36" t="s">
        <v>5</v>
      </c>
      <c r="T2" s="36" t="s">
        <v>482</v>
      </c>
      <c r="U2" s="36" t="s">
        <v>480</v>
      </c>
      <c r="V2" s="36" t="s">
        <v>1</v>
      </c>
      <c r="W2" s="36" t="s">
        <v>3</v>
      </c>
      <c r="X2" s="36" t="s">
        <v>5</v>
      </c>
      <c r="Y2" s="94" t="s">
        <v>481</v>
      </c>
      <c r="Z2" s="36" t="s">
        <v>5</v>
      </c>
      <c r="AA2" s="93" t="s">
        <v>482</v>
      </c>
      <c r="AB2" s="95" t="s">
        <v>480</v>
      </c>
      <c r="AC2" s="36" t="s">
        <v>1</v>
      </c>
      <c r="AD2" s="36" t="s">
        <v>3</v>
      </c>
      <c r="AE2" s="36" t="s">
        <v>5</v>
      </c>
      <c r="AF2" s="94" t="s">
        <v>481</v>
      </c>
      <c r="AG2" s="36" t="s">
        <v>5</v>
      </c>
      <c r="AH2" s="40" t="s">
        <v>482</v>
      </c>
      <c r="AI2" s="40" t="s">
        <v>480</v>
      </c>
      <c r="AJ2" s="36" t="s">
        <v>1</v>
      </c>
      <c r="AK2" s="36" t="s">
        <v>3</v>
      </c>
      <c r="AL2" s="36" t="s">
        <v>5</v>
      </c>
      <c r="AM2" s="94" t="s">
        <v>481</v>
      </c>
      <c r="AN2" s="36" t="s">
        <v>5</v>
      </c>
      <c r="AO2" s="93" t="s">
        <v>482</v>
      </c>
      <c r="AP2" s="95" t="s">
        <v>480</v>
      </c>
      <c r="AQ2" s="36" t="s">
        <v>1</v>
      </c>
      <c r="AR2" s="36" t="s">
        <v>3</v>
      </c>
      <c r="AS2" s="36" t="s">
        <v>5</v>
      </c>
      <c r="AT2" s="94" t="s">
        <v>481</v>
      </c>
      <c r="AU2" s="36" t="s">
        <v>5</v>
      </c>
      <c r="AV2" s="93" t="s">
        <v>482</v>
      </c>
      <c r="AW2" s="95" t="s">
        <v>480</v>
      </c>
      <c r="AX2" s="36" t="s">
        <v>1</v>
      </c>
      <c r="AY2" s="36" t="s">
        <v>3</v>
      </c>
      <c r="AZ2" s="36" t="s">
        <v>5</v>
      </c>
      <c r="BA2" s="94" t="s">
        <v>481</v>
      </c>
      <c r="BB2" s="36" t="s">
        <v>5</v>
      </c>
      <c r="BC2" s="93" t="s">
        <v>482</v>
      </c>
      <c r="BD2" s="95" t="s">
        <v>480</v>
      </c>
    </row>
    <row r="3" spans="1:56" x14ac:dyDescent="0.15">
      <c r="A3" s="8" t="s">
        <v>459</v>
      </c>
      <c r="B3" s="8">
        <v>3279</v>
      </c>
      <c r="C3" s="7">
        <v>0</v>
      </c>
      <c r="D3" s="11">
        <v>7.4959993092965138E-2</v>
      </c>
      <c r="E3" s="89">
        <v>46.5</v>
      </c>
      <c r="F3" s="89">
        <v>28.642708333333331</v>
      </c>
      <c r="G3" s="90">
        <v>544.45070422535207</v>
      </c>
      <c r="H3" s="8" t="s">
        <v>459</v>
      </c>
      <c r="I3" s="8">
        <v>3292</v>
      </c>
      <c r="J3" s="8">
        <v>46.5</v>
      </c>
      <c r="K3" s="84">
        <v>0.11276248452378325</v>
      </c>
      <c r="L3" s="8">
        <v>46.5</v>
      </c>
      <c r="M3" s="89">
        <v>33.729166666666671</v>
      </c>
      <c r="N3" s="90">
        <v>537.79436619718308</v>
      </c>
      <c r="O3" s="8" t="s">
        <v>13</v>
      </c>
      <c r="P3" s="8" t="s">
        <v>24</v>
      </c>
      <c r="Q3" s="8">
        <v>7.5</v>
      </c>
      <c r="R3" s="84">
        <v>1.9857754014943578E-4</v>
      </c>
      <c r="S3" s="8">
        <v>0</v>
      </c>
      <c r="T3" s="96">
        <v>27.596874999999997</v>
      </c>
      <c r="U3" s="97">
        <v>542.45633802816906</v>
      </c>
      <c r="V3" s="8" t="s">
        <v>32</v>
      </c>
      <c r="W3" s="8" t="s">
        <v>33</v>
      </c>
      <c r="X3" s="8">
        <v>13</v>
      </c>
      <c r="Y3" s="84" t="s">
        <v>377</v>
      </c>
      <c r="Z3" s="8">
        <f>0</f>
        <v>0</v>
      </c>
      <c r="AA3" s="89">
        <v>27.482291666666665</v>
      </c>
      <c r="AB3" s="90">
        <v>543.57183098591543</v>
      </c>
      <c r="AC3" s="8" t="s">
        <v>380</v>
      </c>
      <c r="AD3" s="8" t="s">
        <v>381</v>
      </c>
      <c r="AE3" s="8">
        <v>2.5</v>
      </c>
      <c r="AF3" s="84">
        <v>3.3606557377049181E-3</v>
      </c>
      <c r="AJ3" s="8" t="s">
        <v>414</v>
      </c>
      <c r="AK3" s="8" t="s">
        <v>219</v>
      </c>
      <c r="AL3" s="8">
        <v>11.5</v>
      </c>
      <c r="AM3" s="84">
        <v>0.50389294260675921</v>
      </c>
      <c r="AQ3" s="8" t="s">
        <v>433</v>
      </c>
      <c r="AR3" s="8" t="s">
        <v>434</v>
      </c>
      <c r="AS3" s="8">
        <v>22.5</v>
      </c>
      <c r="AT3" s="84" t="s">
        <v>376</v>
      </c>
      <c r="AU3" s="8">
        <v>0</v>
      </c>
      <c r="AV3" s="89">
        <v>27.873958333333334</v>
      </c>
      <c r="AW3" s="90">
        <v>550.31549295774653</v>
      </c>
      <c r="AX3" s="8" t="s">
        <v>459</v>
      </c>
      <c r="AY3" s="8">
        <v>3265</v>
      </c>
      <c r="AZ3" s="8">
        <v>0</v>
      </c>
      <c r="BA3" s="84">
        <v>3.8646668377922288E-4</v>
      </c>
    </row>
    <row r="4" spans="1:56" x14ac:dyDescent="0.15">
      <c r="C4" s="7">
        <v>46.5</v>
      </c>
      <c r="D4" s="11">
        <v>2.3603897777392177E-2</v>
      </c>
      <c r="E4" s="89">
        <v>96.5</v>
      </c>
      <c r="F4" s="89">
        <v>26.053124999999998</v>
      </c>
      <c r="G4" s="90">
        <v>537.84788732394372</v>
      </c>
      <c r="J4" s="8">
        <v>96.5</v>
      </c>
      <c r="K4" s="84">
        <v>1.4679267574261065E-2</v>
      </c>
      <c r="L4" s="8">
        <v>96.5</v>
      </c>
      <c r="M4" s="89">
        <v>27.845833333333331</v>
      </c>
      <c r="N4" s="90">
        <v>534.23943661971828</v>
      </c>
      <c r="Q4" s="8">
        <v>27.5</v>
      </c>
      <c r="R4" s="84">
        <v>3.4379432259232896E-4</v>
      </c>
      <c r="S4" s="8">
        <v>12.5</v>
      </c>
      <c r="T4" s="96">
        <v>25.865624999999998</v>
      </c>
      <c r="U4" s="97">
        <v>539.3295774647886</v>
      </c>
      <c r="X4" s="8">
        <v>53</v>
      </c>
      <c r="Y4" s="84">
        <v>9.1218402087962932E-4</v>
      </c>
      <c r="Z4" s="8">
        <v>13</v>
      </c>
      <c r="AA4" s="89">
        <v>27.723958333333332</v>
      </c>
      <c r="AB4" s="90">
        <v>551.84788732394372</v>
      </c>
      <c r="AE4" s="8">
        <v>52.5</v>
      </c>
      <c r="AF4" s="84">
        <v>2.6536885245901639E-4</v>
      </c>
      <c r="AL4" s="8">
        <v>31.5</v>
      </c>
      <c r="AM4" s="84">
        <v>0.52592701655305563</v>
      </c>
      <c r="AS4" s="8">
        <v>72.5</v>
      </c>
      <c r="AT4" s="84" t="s">
        <v>376</v>
      </c>
      <c r="AU4" s="8">
        <v>10</v>
      </c>
      <c r="AV4" s="89">
        <v>27.104166666666668</v>
      </c>
      <c r="AW4" s="90">
        <v>571.58873239436616</v>
      </c>
      <c r="AZ4" s="8">
        <v>50</v>
      </c>
      <c r="BA4" s="84" t="s">
        <v>376</v>
      </c>
    </row>
    <row r="5" spans="1:56" x14ac:dyDescent="0.15">
      <c r="C5" s="7">
        <v>96.5</v>
      </c>
      <c r="D5" s="11">
        <v>3.925849284962768E-2</v>
      </c>
      <c r="E5" s="89">
        <v>131.5</v>
      </c>
      <c r="F5" s="89">
        <v>24.235416666666666</v>
      </c>
      <c r="G5" s="90">
        <v>535.13802816901398</v>
      </c>
      <c r="J5" s="8">
        <v>150</v>
      </c>
      <c r="K5" s="84">
        <v>6.6405111343058015E-2</v>
      </c>
      <c r="L5" s="8">
        <v>131.5</v>
      </c>
      <c r="M5" s="89">
        <v>24.169791666666665</v>
      </c>
      <c r="N5" s="90">
        <v>517.67605633802816</v>
      </c>
      <c r="Q5" s="8">
        <v>47.5</v>
      </c>
      <c r="R5" s="84">
        <v>5.2066841977657186E-4</v>
      </c>
      <c r="S5" s="8">
        <v>32.5</v>
      </c>
      <c r="T5" s="96">
        <v>25.401041666666668</v>
      </c>
      <c r="U5" s="97">
        <v>550.56056338028168</v>
      </c>
      <c r="X5" s="8">
        <v>93</v>
      </c>
      <c r="Y5" s="84">
        <v>5.1229508196721316E-3</v>
      </c>
      <c r="Z5" s="8">
        <v>53</v>
      </c>
      <c r="AA5" s="89">
        <v>26.779166666666665</v>
      </c>
      <c r="AB5" s="90">
        <v>547.79718309859152</v>
      </c>
      <c r="AE5" s="8">
        <v>80</v>
      </c>
      <c r="AF5" s="84">
        <v>3.7500000000000001E-4</v>
      </c>
      <c r="AL5" s="8">
        <v>51.5</v>
      </c>
      <c r="AM5" s="84">
        <v>1.0608346323625002</v>
      </c>
      <c r="AS5" s="8">
        <v>125.5</v>
      </c>
      <c r="AT5" s="84">
        <v>7.2442251750468023E-4</v>
      </c>
      <c r="AU5" s="8">
        <v>60</v>
      </c>
      <c r="AV5" s="89">
        <v>24.178124999999998</v>
      </c>
      <c r="AW5" s="90">
        <v>552.74084507042267</v>
      </c>
      <c r="AZ5" s="8">
        <v>100</v>
      </c>
      <c r="BA5" s="84" t="s">
        <v>376</v>
      </c>
    </row>
    <row r="6" spans="1:56" x14ac:dyDescent="0.15">
      <c r="C6" s="7">
        <v>150</v>
      </c>
      <c r="D6" s="11">
        <v>2.1050174001963157E-2</v>
      </c>
      <c r="E6" s="89">
        <v>196.5</v>
      </c>
      <c r="F6" s="89"/>
      <c r="G6" s="90"/>
      <c r="J6" s="8">
        <v>196.5</v>
      </c>
      <c r="K6" s="84">
        <v>0.14177315086570469</v>
      </c>
      <c r="L6" s="8">
        <v>196.5</v>
      </c>
      <c r="M6" s="89">
        <v>21.40625</v>
      </c>
      <c r="N6" s="90">
        <v>523.30985915492954</v>
      </c>
      <c r="Q6" s="8">
        <v>67.5</v>
      </c>
      <c r="R6" s="84">
        <v>6.9036270491803272E-4</v>
      </c>
      <c r="S6" s="8">
        <v>52.5</v>
      </c>
      <c r="T6" s="96">
        <v>24.348958333333332</v>
      </c>
      <c r="U6" s="97">
        <v>549.65633802816899</v>
      </c>
      <c r="X6" s="8">
        <v>133</v>
      </c>
      <c r="Y6" s="84">
        <v>1.4344262295081968E-2</v>
      </c>
      <c r="Z6" s="8">
        <v>93</v>
      </c>
      <c r="AA6" s="89">
        <v>24.934375000000003</v>
      </c>
      <c r="AB6" s="90">
        <v>555.52112676056333</v>
      </c>
      <c r="AE6" s="8">
        <v>102.5</v>
      </c>
      <c r="AF6" s="84">
        <v>2.5717213114754092E-4</v>
      </c>
      <c r="AL6" s="8">
        <v>71.5</v>
      </c>
      <c r="AM6" s="84">
        <v>0.83202552711944444</v>
      </c>
      <c r="AS6" s="8">
        <v>172.5</v>
      </c>
      <c r="AT6" s="84">
        <v>1.3635929149412114E-3</v>
      </c>
      <c r="AU6" s="8">
        <v>110</v>
      </c>
      <c r="AV6" s="89">
        <v>24.067708333333332</v>
      </c>
      <c r="AW6" s="90">
        <v>554.76338028169005</v>
      </c>
      <c r="AZ6" s="8">
        <v>150</v>
      </c>
      <c r="BA6" s="84">
        <v>3.7030777649085225E-4</v>
      </c>
    </row>
    <row r="7" spans="1:56" x14ac:dyDescent="0.15">
      <c r="C7" s="7">
        <v>196.5</v>
      </c>
      <c r="D7" s="11">
        <v>7.2259136234622502E-3</v>
      </c>
      <c r="E7" s="89">
        <v>246.5</v>
      </c>
      <c r="F7" s="89">
        <v>18.388541666666665</v>
      </c>
      <c r="G7" s="90">
        <v>541.9408450704226</v>
      </c>
      <c r="J7" s="8">
        <v>300</v>
      </c>
      <c r="K7" s="84">
        <v>6.4137499955244995E-2</v>
      </c>
      <c r="L7" s="8">
        <v>246.5</v>
      </c>
      <c r="M7" s="89">
        <v>17.731249999999999</v>
      </c>
      <c r="N7" s="90">
        <v>521.90985915492956</v>
      </c>
      <c r="Q7" s="8">
        <v>87.5</v>
      </c>
      <c r="R7" s="84">
        <v>9.7816926229508201E-4</v>
      </c>
      <c r="S7" s="8">
        <v>72.5</v>
      </c>
      <c r="T7" s="96">
        <v>23.263541666666665</v>
      </c>
      <c r="U7" s="97">
        <v>551.14084507042253</v>
      </c>
      <c r="X7" s="8">
        <v>173</v>
      </c>
      <c r="Y7" s="84">
        <v>0.13114754098360656</v>
      </c>
      <c r="Z7" s="8">
        <v>133</v>
      </c>
      <c r="AA7" s="89">
        <v>16.113541666666666</v>
      </c>
      <c r="AB7" s="90">
        <v>540.2338028169014</v>
      </c>
      <c r="AE7" s="8">
        <v>130</v>
      </c>
      <c r="AF7" s="84">
        <v>2.0594262295081968E-3</v>
      </c>
      <c r="AL7" s="8">
        <v>91.5</v>
      </c>
      <c r="AM7" s="84">
        <v>1.2882083395094444</v>
      </c>
      <c r="AS7" s="8">
        <v>225.5</v>
      </c>
      <c r="AT7" s="84">
        <v>1.5714353492751216E-3</v>
      </c>
      <c r="AU7" s="8">
        <v>160</v>
      </c>
      <c r="AV7" s="89">
        <v>23.737500000000001</v>
      </c>
      <c r="AW7" s="90">
        <v>543.2197183098591</v>
      </c>
      <c r="AZ7" s="8">
        <v>200</v>
      </c>
      <c r="BA7" s="84">
        <v>6.2237930649542588E-4</v>
      </c>
    </row>
    <row r="8" spans="1:56" x14ac:dyDescent="0.15">
      <c r="C8" s="7">
        <v>246.5</v>
      </c>
      <c r="D8" s="11">
        <v>1.387262539603309E-2</v>
      </c>
      <c r="E8" s="89">
        <v>281.5</v>
      </c>
      <c r="F8" s="89">
        <v>15.584375000000001</v>
      </c>
      <c r="G8" s="90">
        <v>535.61408450704221</v>
      </c>
      <c r="J8" s="8">
        <v>346.5</v>
      </c>
      <c r="K8" s="84">
        <v>0.55121236854708666</v>
      </c>
      <c r="L8" s="8">
        <v>281.5</v>
      </c>
      <c r="M8" s="89">
        <v>11.033333333333333</v>
      </c>
      <c r="N8" s="90">
        <v>525.16338028169014</v>
      </c>
      <c r="Q8" s="8">
        <v>107.5</v>
      </c>
      <c r="R8" s="84">
        <v>1.0848364754098361E-3</v>
      </c>
      <c r="S8" s="8">
        <v>92.5</v>
      </c>
      <c r="T8" s="96">
        <v>22.654166666666669</v>
      </c>
      <c r="U8" s="97">
        <v>552.64507042253513</v>
      </c>
      <c r="X8" s="8">
        <v>213</v>
      </c>
      <c r="Y8" s="84">
        <v>1.1372950819672132</v>
      </c>
      <c r="Z8" s="8">
        <v>173</v>
      </c>
      <c r="AA8" s="89">
        <v>5.1114583333333332</v>
      </c>
      <c r="AB8" s="90">
        <v>543.99718309859156</v>
      </c>
      <c r="AE8" s="8">
        <v>152.5</v>
      </c>
      <c r="AF8" s="84">
        <v>5.2049180327868845E-4</v>
      </c>
      <c r="AL8" s="8">
        <v>71.5</v>
      </c>
      <c r="AM8" s="84">
        <v>1.0174913561419443</v>
      </c>
      <c r="AS8" s="8">
        <v>272.5</v>
      </c>
      <c r="AT8" s="84">
        <v>1.3160170680570577E-3</v>
      </c>
      <c r="AU8" s="8">
        <v>210</v>
      </c>
      <c r="AV8" s="89">
        <v>22.796875</v>
      </c>
      <c r="AW8" s="90">
        <v>556.1464788732394</v>
      </c>
      <c r="AZ8" s="8">
        <v>250</v>
      </c>
      <c r="BA8" s="84">
        <v>9.6495649266463901E-4</v>
      </c>
    </row>
    <row r="9" spans="1:56" x14ac:dyDescent="0.15">
      <c r="C9" s="7">
        <v>300</v>
      </c>
      <c r="D9" s="11">
        <v>3.0923980332659799E-2</v>
      </c>
      <c r="E9" s="89">
        <v>346.5</v>
      </c>
      <c r="F9" s="89">
        <v>10.828125</v>
      </c>
      <c r="G9" s="90">
        <v>494.85352112676054</v>
      </c>
      <c r="J9" s="8">
        <v>396.5</v>
      </c>
      <c r="K9" s="84">
        <v>0.18019021530727544</v>
      </c>
      <c r="L9" s="8">
        <v>346.5</v>
      </c>
      <c r="M9" s="89">
        <v>9.3229166666666661</v>
      </c>
      <c r="N9" s="90">
        <v>514.43661971830988</v>
      </c>
      <c r="Q9" s="8">
        <v>127.5</v>
      </c>
      <c r="R9" s="84">
        <v>1.3382803278688526E-3</v>
      </c>
      <c r="S9" s="8">
        <v>112.5</v>
      </c>
      <c r="T9" s="96">
        <v>21.197916666666668</v>
      </c>
      <c r="U9" s="97">
        <v>534.56338028169012</v>
      </c>
      <c r="X9" s="8">
        <v>253</v>
      </c>
      <c r="Y9" s="84">
        <v>1.3729508196721312</v>
      </c>
      <c r="Z9" s="8">
        <v>213</v>
      </c>
      <c r="AA9" s="89">
        <v>1.575</v>
      </c>
      <c r="AB9" s="90">
        <v>550.90985915492956</v>
      </c>
      <c r="AE9" s="8">
        <v>202.5</v>
      </c>
      <c r="AF9" s="84">
        <v>3.7499999999999999E-3</v>
      </c>
      <c r="AL9" s="8">
        <v>111.5</v>
      </c>
      <c r="AM9" s="84">
        <v>1.0763912545047221</v>
      </c>
      <c r="AS9" s="8">
        <v>322.5</v>
      </c>
      <c r="AT9" s="84">
        <v>3.4054780271372703E-3</v>
      </c>
      <c r="AU9" s="8">
        <v>260</v>
      </c>
      <c r="AV9" s="89">
        <v>22.641666666666666</v>
      </c>
      <c r="AW9" s="90">
        <v>568.92112676056342</v>
      </c>
      <c r="AZ9" s="8">
        <v>300</v>
      </c>
      <c r="BA9" s="84">
        <v>5.0580411154319287E-4</v>
      </c>
    </row>
    <row r="10" spans="1:56" x14ac:dyDescent="0.15">
      <c r="C10" s="7">
        <v>346.5</v>
      </c>
      <c r="D10" s="11">
        <v>1.1322589848606981E-2</v>
      </c>
      <c r="E10" s="89">
        <v>396.5</v>
      </c>
      <c r="F10" s="89">
        <v>13.972916666666665</v>
      </c>
      <c r="G10" s="90">
        <v>535.1605633802817</v>
      </c>
      <c r="J10" s="8">
        <v>450</v>
      </c>
      <c r="K10" s="84">
        <v>0.19869576025544761</v>
      </c>
      <c r="L10" s="8">
        <v>396.5</v>
      </c>
      <c r="M10" s="89">
        <v>7.7843749999999998</v>
      </c>
      <c r="N10" s="90">
        <v>508.86197183098585</v>
      </c>
      <c r="Q10" s="8">
        <v>147.5</v>
      </c>
      <c r="R10" s="84">
        <v>2.0038245901639346E-3</v>
      </c>
      <c r="S10" s="8">
        <v>132.5</v>
      </c>
      <c r="T10" s="96">
        <v>20.306250000000002</v>
      </c>
      <c r="U10" s="97">
        <v>540.06760563380271</v>
      </c>
      <c r="X10" s="8">
        <v>293</v>
      </c>
      <c r="Y10" s="84">
        <v>0.96311475409836056</v>
      </c>
      <c r="Z10" s="8">
        <v>253</v>
      </c>
      <c r="AA10" s="89">
        <v>0.9135416666666667</v>
      </c>
      <c r="AB10" s="90">
        <v>557.92676056338018</v>
      </c>
      <c r="AE10" s="8">
        <v>230</v>
      </c>
      <c r="AF10" s="84">
        <v>0.38319672131147536</v>
      </c>
      <c r="AL10" s="8">
        <v>131.5</v>
      </c>
      <c r="AM10" s="84">
        <v>0.57998952429138884</v>
      </c>
      <c r="AS10" s="8">
        <v>372.5</v>
      </c>
      <c r="AT10" s="84">
        <v>5.4881845653648896E-3</v>
      </c>
      <c r="AU10" s="8">
        <v>310</v>
      </c>
      <c r="AV10" s="89">
        <v>19.147916666666667</v>
      </c>
      <c r="AW10" s="90">
        <v>551.42816901408457</v>
      </c>
      <c r="AZ10" s="8">
        <v>350</v>
      </c>
      <c r="BA10" s="84">
        <v>8.9166607358143624E-4</v>
      </c>
    </row>
    <row r="11" spans="1:56" x14ac:dyDescent="0.15">
      <c r="C11" s="7">
        <v>396.5</v>
      </c>
      <c r="D11" s="11">
        <v>0.10542915278782164</v>
      </c>
      <c r="E11" s="89">
        <v>431.5</v>
      </c>
      <c r="F11" s="89">
        <v>7.7104166666666671</v>
      </c>
      <c r="G11" s="90">
        <v>535.43380281690145</v>
      </c>
      <c r="J11" s="8">
        <v>496.5</v>
      </c>
      <c r="K11" s="84">
        <v>0.49540332249072894</v>
      </c>
      <c r="L11" s="8">
        <v>431.5</v>
      </c>
      <c r="M11" s="89">
        <v>4.9229166666666666</v>
      </c>
      <c r="N11" s="90">
        <v>519.6</v>
      </c>
      <c r="Q11" s="8">
        <v>167.5</v>
      </c>
      <c r="R11" s="84">
        <v>1.4876110655737708E-3</v>
      </c>
      <c r="S11" s="8">
        <v>152.5</v>
      </c>
      <c r="T11" s="96">
        <v>16.515625</v>
      </c>
      <c r="U11" s="97">
        <v>548.04225352112678</v>
      </c>
      <c r="X11" s="8">
        <v>333</v>
      </c>
      <c r="Y11" s="84">
        <v>1.0860655737704921</v>
      </c>
      <c r="Z11" s="8">
        <v>293</v>
      </c>
      <c r="AA11" s="89">
        <v>0.73333333333333328</v>
      </c>
      <c r="AB11" s="90">
        <v>549.64507042253513</v>
      </c>
      <c r="AE11" s="8">
        <v>252.5</v>
      </c>
      <c r="AF11" s="84">
        <v>1.0245901639344264</v>
      </c>
      <c r="AL11" s="8">
        <v>151.5</v>
      </c>
      <c r="AM11" s="84">
        <v>1.1103290734120834</v>
      </c>
      <c r="AS11" s="8">
        <v>422.5</v>
      </c>
      <c r="AT11" s="84">
        <v>2.6848500346838819E-2</v>
      </c>
      <c r="AU11" s="8">
        <v>360</v>
      </c>
      <c r="AV11" s="89">
        <v>17.384375000000002</v>
      </c>
      <c r="AW11" s="90">
        <v>547.50985915492959</v>
      </c>
      <c r="AZ11" s="8">
        <v>400</v>
      </c>
      <c r="BA11" s="84">
        <v>2.5756599153143661E-3</v>
      </c>
    </row>
    <row r="12" spans="1:56" x14ac:dyDescent="0.15">
      <c r="C12" s="7">
        <v>450</v>
      </c>
      <c r="D12" s="11">
        <v>3.8201392230629939E-2</v>
      </c>
      <c r="E12" s="89">
        <v>497</v>
      </c>
      <c r="F12" s="89"/>
      <c r="G12" s="90"/>
      <c r="J12" s="8">
        <v>546.5</v>
      </c>
      <c r="K12" s="84">
        <v>0.56912156040608175</v>
      </c>
      <c r="L12" s="8">
        <v>496.5</v>
      </c>
      <c r="M12" s="89">
        <v>7.3812500000000005</v>
      </c>
      <c r="N12" s="90">
        <v>503.24225352112683</v>
      </c>
      <c r="Q12" s="8">
        <v>187.5</v>
      </c>
      <c r="R12" s="84">
        <v>1.2991561847988081E-2</v>
      </c>
      <c r="S12" s="8">
        <v>172.5</v>
      </c>
      <c r="T12" s="96">
        <v>11.314583333333333</v>
      </c>
      <c r="U12" s="97">
        <v>544.36056338028163</v>
      </c>
      <c r="X12" s="8">
        <v>340</v>
      </c>
      <c r="Y12" s="84">
        <v>4.5594262295081966</v>
      </c>
      <c r="Z12" s="8">
        <v>333</v>
      </c>
      <c r="AA12" s="89" t="s">
        <v>377</v>
      </c>
      <c r="AB12" s="90">
        <v>549.74366197183087</v>
      </c>
      <c r="AE12" s="8">
        <v>280</v>
      </c>
      <c r="AF12" s="84">
        <v>1.7213114754098362</v>
      </c>
      <c r="AL12" s="8">
        <v>171.5</v>
      </c>
      <c r="AM12" s="84">
        <v>1.3111693635497221</v>
      </c>
      <c r="AS12" s="8">
        <v>472.5</v>
      </c>
      <c r="AT12" s="84">
        <v>1.4862025243274487E-2</v>
      </c>
      <c r="AU12" s="8">
        <v>410</v>
      </c>
      <c r="AV12" s="89">
        <v>16.358333333333334</v>
      </c>
      <c r="AW12" s="90">
        <v>561.22816901408441</v>
      </c>
      <c r="AZ12" s="8">
        <v>450</v>
      </c>
      <c r="BA12" s="84">
        <v>4.1407298909036272E-2</v>
      </c>
    </row>
    <row r="13" spans="1:56" x14ac:dyDescent="0.15">
      <c r="C13" s="7">
        <v>496.5</v>
      </c>
      <c r="D13" s="11">
        <v>0.36512283048048172</v>
      </c>
      <c r="E13" s="89">
        <v>546.5</v>
      </c>
      <c r="F13" s="89">
        <v>3.6427083333333332</v>
      </c>
      <c r="G13" s="90">
        <v>538.6563380281691</v>
      </c>
      <c r="J13" s="8">
        <v>600</v>
      </c>
      <c r="K13" s="84">
        <v>0.44763390746250936</v>
      </c>
      <c r="L13" s="8">
        <v>581.5</v>
      </c>
      <c r="M13" s="89">
        <v>4.114583333333333</v>
      </c>
      <c r="N13" s="90">
        <v>496.03943661971823</v>
      </c>
      <c r="Q13" s="8">
        <v>207.5</v>
      </c>
      <c r="R13" s="84">
        <v>0.26186681180327864</v>
      </c>
      <c r="S13" s="8">
        <v>192.5</v>
      </c>
      <c r="T13" s="96">
        <v>5.6729166666666666</v>
      </c>
      <c r="U13" s="97">
        <v>539.47887323943667</v>
      </c>
      <c r="V13" s="8" t="s">
        <v>432</v>
      </c>
      <c r="W13" s="8" t="s">
        <v>292</v>
      </c>
      <c r="X13" s="8">
        <v>25</v>
      </c>
      <c r="Y13" s="84" t="s">
        <v>376</v>
      </c>
      <c r="Z13" s="8">
        <v>0</v>
      </c>
      <c r="AA13" s="89">
        <v>26.68265306</v>
      </c>
      <c r="AB13" s="90">
        <v>540.31830985915497</v>
      </c>
      <c r="AE13" s="8">
        <v>302.5</v>
      </c>
      <c r="AF13" s="84">
        <v>1.5676229508196722</v>
      </c>
      <c r="AL13" s="8">
        <v>191.5</v>
      </c>
      <c r="AM13" s="84">
        <v>1.2761652695204164</v>
      </c>
      <c r="AS13" s="8">
        <v>522.5</v>
      </c>
      <c r="AT13" s="84">
        <v>1.7234085938842104E-2</v>
      </c>
      <c r="AU13" s="8">
        <v>460</v>
      </c>
      <c r="AV13" s="89">
        <v>13.540625</v>
      </c>
      <c r="AW13" s="90">
        <v>538.38309859154936</v>
      </c>
      <c r="AZ13" s="8">
        <v>500</v>
      </c>
      <c r="BA13" s="84">
        <v>1.8067651718660518E-4</v>
      </c>
    </row>
    <row r="14" spans="1:56" x14ac:dyDescent="0.15">
      <c r="C14" s="7">
        <v>546.5</v>
      </c>
      <c r="D14" s="11">
        <v>1.7446684471216611</v>
      </c>
      <c r="E14" s="89">
        <v>581.5</v>
      </c>
      <c r="F14" s="89">
        <v>3.7708333333333335</v>
      </c>
      <c r="G14" s="90">
        <v>535.49295774647885</v>
      </c>
      <c r="J14" s="8">
        <v>996.5</v>
      </c>
      <c r="K14" s="84">
        <v>0.56705357699335435</v>
      </c>
      <c r="L14" s="8">
        <v>600</v>
      </c>
      <c r="M14" s="89">
        <v>25.978125000000002</v>
      </c>
      <c r="N14" s="90">
        <v>526.97464788732395</v>
      </c>
      <c r="Q14" s="8">
        <v>227.5</v>
      </c>
      <c r="R14" s="84">
        <v>1.1746618876572699</v>
      </c>
      <c r="S14" s="8">
        <v>212.5</v>
      </c>
      <c r="T14" s="96">
        <v>1.21875</v>
      </c>
      <c r="U14" s="97">
        <v>548.24507042253526</v>
      </c>
      <c r="X14" s="8">
        <v>55</v>
      </c>
      <c r="Y14" s="84">
        <v>3.8217213114754103E-3</v>
      </c>
      <c r="Z14" s="8">
        <v>25</v>
      </c>
      <c r="AA14" s="89">
        <v>27.026530609999998</v>
      </c>
      <c r="AB14" s="90">
        <v>550.76056338028172</v>
      </c>
      <c r="AE14" s="8">
        <v>352.5</v>
      </c>
      <c r="AF14" s="84">
        <v>1.2704918032786885</v>
      </c>
      <c r="AL14" s="8">
        <v>211.5</v>
      </c>
      <c r="AM14" s="84">
        <v>0.8058311505372221</v>
      </c>
      <c r="AS14" s="8">
        <v>572.5</v>
      </c>
      <c r="AT14" s="84">
        <v>1.0063919371921146E-2</v>
      </c>
      <c r="AU14" s="8">
        <v>510</v>
      </c>
      <c r="AV14" s="89">
        <v>11.517708333333333</v>
      </c>
      <c r="AW14" s="90">
        <v>546.00845070422531</v>
      </c>
      <c r="AX14" s="8" t="s">
        <v>13</v>
      </c>
      <c r="AY14" s="8" t="s">
        <v>12</v>
      </c>
      <c r="AZ14" s="8">
        <v>7.5</v>
      </c>
      <c r="BA14" s="84">
        <v>3.4979240086306703E-3</v>
      </c>
      <c r="BB14" s="8">
        <v>0</v>
      </c>
      <c r="BC14" s="89">
        <v>28.210416666666671</v>
      </c>
      <c r="BD14" s="90">
        <v>538.34246575342468</v>
      </c>
    </row>
    <row r="15" spans="1:56" x14ac:dyDescent="0.15">
      <c r="C15" s="7">
        <v>600</v>
      </c>
      <c r="D15" s="11">
        <v>1.4784686689228641</v>
      </c>
      <c r="E15" s="89">
        <v>646.5</v>
      </c>
      <c r="F15" s="89"/>
      <c r="G15" s="90"/>
      <c r="J15" s="8">
        <v>1050</v>
      </c>
      <c r="K15" s="84">
        <v>0.2760178771129439</v>
      </c>
      <c r="L15" s="8">
        <v>650</v>
      </c>
      <c r="M15" s="89">
        <v>25.668749999999999</v>
      </c>
      <c r="N15" s="90">
        <v>520.11549295774648</v>
      </c>
      <c r="Q15" s="8">
        <v>252</v>
      </c>
      <c r="R15" s="84">
        <v>9.462414308854413</v>
      </c>
      <c r="S15" s="8">
        <v>232.5</v>
      </c>
      <c r="T15" s="96">
        <v>0.40729166666666666</v>
      </c>
      <c r="U15" s="97">
        <v>548.45915492957749</v>
      </c>
      <c r="X15" s="8">
        <v>85</v>
      </c>
      <c r="Y15" s="84">
        <v>5.5327868852459014E-3</v>
      </c>
      <c r="Z15" s="8">
        <v>55</v>
      </c>
      <c r="AA15" s="89">
        <v>26.4</v>
      </c>
      <c r="AB15" s="90">
        <v>553.46478873239437</v>
      </c>
      <c r="AE15" s="8">
        <v>380</v>
      </c>
      <c r="AF15" s="84">
        <v>1.3627049180327868</v>
      </c>
      <c r="AL15" s="8">
        <v>231.5</v>
      </c>
      <c r="AM15" s="84">
        <v>1.0155360219855556</v>
      </c>
      <c r="AS15" s="8">
        <v>602.5</v>
      </c>
      <c r="AT15" s="84">
        <v>7.8552514592536149E-2</v>
      </c>
      <c r="AU15" s="8">
        <v>560</v>
      </c>
      <c r="AV15" s="89">
        <v>8.25</v>
      </c>
      <c r="AW15" s="90">
        <v>541.5549295774648</v>
      </c>
      <c r="AZ15" s="8">
        <v>27.5</v>
      </c>
      <c r="BA15" s="84">
        <v>2.1223524302024434E-2</v>
      </c>
      <c r="BB15" s="8">
        <v>12.5</v>
      </c>
      <c r="BC15" s="89">
        <v>14.852083333333333</v>
      </c>
      <c r="BD15" s="90">
        <v>530.6520547945205</v>
      </c>
    </row>
    <row r="16" spans="1:56" x14ac:dyDescent="0.15">
      <c r="C16" s="7">
        <v>646.5</v>
      </c>
      <c r="D16" s="11">
        <v>0.3970451836003413</v>
      </c>
      <c r="E16" s="89">
        <v>696.5</v>
      </c>
      <c r="F16" s="89">
        <v>3.1468749999999996</v>
      </c>
      <c r="G16" s="90">
        <v>524.91830985915487</v>
      </c>
      <c r="J16" s="8">
        <v>1096.5</v>
      </c>
      <c r="K16" s="84">
        <v>0.36045083996104516</v>
      </c>
      <c r="L16" s="8">
        <v>750</v>
      </c>
      <c r="M16" s="89">
        <v>25.662499999999998</v>
      </c>
      <c r="N16" s="90">
        <v>518.89859154929582</v>
      </c>
      <c r="O16" s="8" t="s">
        <v>13</v>
      </c>
      <c r="P16" s="8" t="s">
        <v>25</v>
      </c>
      <c r="Q16" s="8">
        <v>7.5</v>
      </c>
      <c r="R16" s="84">
        <v>1.9530259705244615E-4</v>
      </c>
      <c r="S16" s="8">
        <v>0</v>
      </c>
      <c r="T16" s="96">
        <v>28.605208333333334</v>
      </c>
      <c r="U16" s="97">
        <v>564.12676056338023</v>
      </c>
      <c r="X16" s="8">
        <v>115</v>
      </c>
      <c r="Y16" s="84">
        <v>8.7295081967213115E-3</v>
      </c>
      <c r="Z16" s="8">
        <v>85</v>
      </c>
      <c r="AA16" s="89">
        <v>25.625510200000001</v>
      </c>
      <c r="AB16" s="90">
        <v>553.35492957746476</v>
      </c>
      <c r="AE16" s="8">
        <v>402.5</v>
      </c>
      <c r="AF16" s="84">
        <v>0.97540983606557374</v>
      </c>
      <c r="AL16" s="8">
        <v>241.5</v>
      </c>
      <c r="AM16" s="84">
        <v>1.0785399837133334</v>
      </c>
      <c r="AS16" s="8">
        <v>672.5</v>
      </c>
      <c r="AT16" s="84">
        <v>0.96269276364291234</v>
      </c>
      <c r="AU16" s="8">
        <v>570</v>
      </c>
      <c r="AV16" s="89">
        <v>5.1468749999999996</v>
      </c>
      <c r="AW16" s="90">
        <v>534.16901408450701</v>
      </c>
      <c r="AZ16" s="8">
        <v>47.5</v>
      </c>
      <c r="BA16" s="84">
        <v>2.1055462049607898E-2</v>
      </c>
      <c r="BB16" s="8">
        <v>32.5</v>
      </c>
      <c r="BC16" s="89">
        <v>4.1604166666666673</v>
      </c>
      <c r="BD16" s="90">
        <v>542.76164383561638</v>
      </c>
    </row>
    <row r="17" spans="3:56" x14ac:dyDescent="0.15">
      <c r="C17" s="7">
        <v>696.5</v>
      </c>
      <c r="D17" s="11">
        <v>0.28398991226511794</v>
      </c>
      <c r="E17" s="89">
        <v>731.5</v>
      </c>
      <c r="F17" s="89">
        <v>2.4</v>
      </c>
      <c r="G17" s="90">
        <v>502.75774647887329</v>
      </c>
      <c r="L17" s="8">
        <v>996.5</v>
      </c>
      <c r="M17" s="98">
        <v>25.193749999999998</v>
      </c>
      <c r="N17" s="98">
        <v>514.90140845070425</v>
      </c>
      <c r="Q17" s="8">
        <v>27.5</v>
      </c>
      <c r="R17" s="84">
        <v>3.2433889709897542E-4</v>
      </c>
      <c r="S17" s="8">
        <v>12.5</v>
      </c>
      <c r="T17" s="96">
        <v>27.196875000000002</v>
      </c>
      <c r="U17" s="97">
        <v>554.27323943661975</v>
      </c>
      <c r="X17" s="8">
        <v>145</v>
      </c>
      <c r="Y17" s="84">
        <v>2.028688524590164E-2</v>
      </c>
      <c r="Z17" s="8">
        <v>115</v>
      </c>
      <c r="AA17" s="89">
        <v>21.972448979999999</v>
      </c>
      <c r="AB17" s="90">
        <v>553.93239436619717</v>
      </c>
      <c r="AE17" s="8">
        <v>452.5</v>
      </c>
      <c r="AF17" s="84">
        <v>1.3114754098360655</v>
      </c>
      <c r="AL17" s="8">
        <v>270.5</v>
      </c>
      <c r="AM17" s="84">
        <v>0.75869631279944405</v>
      </c>
      <c r="AS17" s="8">
        <v>722.5</v>
      </c>
      <c r="AT17" s="84">
        <v>0.67403217618761369</v>
      </c>
      <c r="AU17" s="8">
        <v>660</v>
      </c>
      <c r="AV17" s="89">
        <v>0.83854166666666663</v>
      </c>
      <c r="AW17" s="90">
        <v>525.92394366197186</v>
      </c>
      <c r="AZ17" s="8">
        <v>67.5</v>
      </c>
      <c r="BA17" s="84">
        <v>2.0747881967213121E-2</v>
      </c>
      <c r="BB17" s="8">
        <v>52.5</v>
      </c>
      <c r="BC17" s="89">
        <v>3.7927083333333336</v>
      </c>
      <c r="BD17" s="90">
        <v>527.48767123287666</v>
      </c>
    </row>
    <row r="18" spans="3:56" x14ac:dyDescent="0.15">
      <c r="C18" s="7">
        <v>750</v>
      </c>
      <c r="D18" s="11">
        <v>1.5370191800319677</v>
      </c>
      <c r="E18" s="89">
        <v>796.5</v>
      </c>
      <c r="F18" s="89">
        <v>1.4447916666666665</v>
      </c>
      <c r="G18" s="90">
        <v>527.1098591549295</v>
      </c>
      <c r="L18" s="8">
        <v>1096.5</v>
      </c>
      <c r="M18" s="98">
        <v>5.9906250000000005</v>
      </c>
      <c r="N18" s="98">
        <v>481.10140845070418</v>
      </c>
      <c r="Q18" s="8">
        <v>47.5</v>
      </c>
      <c r="R18" s="84">
        <v>5.2482992261708298E-4</v>
      </c>
      <c r="S18" s="8">
        <v>32.5</v>
      </c>
      <c r="T18" s="96">
        <v>25.362499999999997</v>
      </c>
      <c r="U18" s="97">
        <v>554.70140845070432</v>
      </c>
      <c r="X18" s="8">
        <v>175</v>
      </c>
      <c r="Y18" s="84">
        <v>5.860655737704918E-2</v>
      </c>
      <c r="Z18" s="8">
        <v>145</v>
      </c>
      <c r="AA18" s="89">
        <v>19.233673469999999</v>
      </c>
      <c r="AB18" s="90">
        <v>566.5323943661972</v>
      </c>
      <c r="AE18" s="8">
        <v>480</v>
      </c>
      <c r="AF18" s="84">
        <v>1.9057377049180328</v>
      </c>
      <c r="AJ18" s="8" t="s">
        <v>414</v>
      </c>
      <c r="AK18" s="8" t="s">
        <v>218</v>
      </c>
      <c r="AL18" s="8">
        <v>11.5</v>
      </c>
      <c r="AM18" s="84">
        <v>0.17366355888192125</v>
      </c>
      <c r="AS18" s="8">
        <v>772.5</v>
      </c>
      <c r="AT18" s="84">
        <v>0.73495079374214356</v>
      </c>
      <c r="AU18" s="8">
        <v>710</v>
      </c>
      <c r="AV18" s="89">
        <v>0.49791666666666662</v>
      </c>
      <c r="AW18" s="90">
        <v>529.78873239436621</v>
      </c>
      <c r="AZ18" s="8">
        <v>87.5</v>
      </c>
      <c r="BA18" s="84">
        <v>2.1414524043715851E-2</v>
      </c>
      <c r="BB18" s="8">
        <v>72.5</v>
      </c>
      <c r="BC18" s="89">
        <v>3.5385416666666667</v>
      </c>
      <c r="BD18" s="90">
        <v>532.89589041095894</v>
      </c>
    </row>
    <row r="19" spans="3:56" x14ac:dyDescent="0.15">
      <c r="C19" s="7">
        <v>796.5</v>
      </c>
      <c r="D19" s="11">
        <v>1.3897914377869494</v>
      </c>
      <c r="E19" s="89">
        <v>847</v>
      </c>
      <c r="F19" s="89"/>
      <c r="G19" s="90"/>
      <c r="H19" s="8" t="s">
        <v>31</v>
      </c>
      <c r="I19" s="8" t="s">
        <v>30</v>
      </c>
      <c r="J19" s="8">
        <v>53</v>
      </c>
      <c r="K19" s="84" t="s">
        <v>376</v>
      </c>
      <c r="L19" s="8">
        <v>0</v>
      </c>
      <c r="M19" s="89">
        <v>27.327083333333334</v>
      </c>
      <c r="N19" s="90">
        <v>542.95492957746478</v>
      </c>
      <c r="Q19" s="8">
        <v>67.5</v>
      </c>
      <c r="R19" s="84">
        <v>8.7588770491803291E-4</v>
      </c>
      <c r="S19" s="8">
        <v>52.5</v>
      </c>
      <c r="T19" s="96">
        <v>23.931250000000002</v>
      </c>
      <c r="U19" s="97">
        <v>561.24788732394359</v>
      </c>
      <c r="X19" s="8">
        <v>205</v>
      </c>
      <c r="Y19" s="84">
        <v>0.2614754098360656</v>
      </c>
      <c r="Z19" s="8">
        <v>175</v>
      </c>
      <c r="AA19" s="89">
        <v>13.479591839999999</v>
      </c>
      <c r="AB19" s="90">
        <v>554.73521126760568</v>
      </c>
      <c r="AC19" s="8" t="s">
        <v>405</v>
      </c>
      <c r="AD19" s="8">
        <v>5</v>
      </c>
      <c r="AE19" s="8">
        <v>13</v>
      </c>
      <c r="AF19" s="84">
        <v>5.0318572984166671E-3</v>
      </c>
      <c r="AL19" s="8">
        <v>31.5</v>
      </c>
      <c r="AM19" s="84">
        <v>9.5705480991620379E-2</v>
      </c>
      <c r="AS19" s="8">
        <v>788</v>
      </c>
      <c r="AT19" s="84">
        <v>2.7569753484059198</v>
      </c>
      <c r="AU19" s="8">
        <v>760</v>
      </c>
      <c r="AV19" s="89">
        <v>0.51666666666666672</v>
      </c>
      <c r="AW19" s="90">
        <v>509.80845070422538</v>
      </c>
      <c r="BB19" s="8">
        <v>92.5</v>
      </c>
      <c r="BC19" s="89">
        <v>2.9822916666666668</v>
      </c>
      <c r="BD19" s="90">
        <v>533.00547945205483</v>
      </c>
    </row>
    <row r="20" spans="3:56" x14ac:dyDescent="0.15">
      <c r="C20" s="7">
        <v>846.5</v>
      </c>
      <c r="D20" s="11">
        <v>0.87519853384388258</v>
      </c>
      <c r="E20" s="89">
        <v>881.5</v>
      </c>
      <c r="F20" s="89">
        <v>0.9770833333333333</v>
      </c>
      <c r="G20" s="90">
        <v>528.91830985915487</v>
      </c>
      <c r="J20" s="8">
        <v>93</v>
      </c>
      <c r="K20" s="84" t="s">
        <v>376</v>
      </c>
      <c r="L20" s="8">
        <v>53</v>
      </c>
      <c r="M20" s="89">
        <v>25.946875000000002</v>
      </c>
      <c r="N20" s="90">
        <v>545.03943661971834</v>
      </c>
      <c r="Q20" s="8">
        <v>87.5</v>
      </c>
      <c r="R20" s="84">
        <v>1.1031856557377055E-3</v>
      </c>
      <c r="S20" s="8">
        <v>72.5</v>
      </c>
      <c r="T20" s="96">
        <v>21.662499999999998</v>
      </c>
      <c r="U20" s="97">
        <v>550.73239436619713</v>
      </c>
      <c r="Z20" s="8">
        <v>215</v>
      </c>
      <c r="AA20" s="89">
        <v>7.7091836730000001</v>
      </c>
      <c r="AB20" s="90">
        <v>548.71830985915494</v>
      </c>
      <c r="AE20" s="8">
        <v>46</v>
      </c>
      <c r="AF20" s="84">
        <v>6.1980784337500013E-3</v>
      </c>
      <c r="AL20" s="8">
        <v>51.5</v>
      </c>
      <c r="AM20" s="84">
        <v>0.52837278579060165</v>
      </c>
      <c r="AX20" s="8" t="s">
        <v>13</v>
      </c>
      <c r="AY20" s="8" t="s">
        <v>22</v>
      </c>
      <c r="AZ20" s="8">
        <v>7.5</v>
      </c>
      <c r="BA20" s="84">
        <v>2.4910766133919311E-3</v>
      </c>
      <c r="BB20" s="8">
        <v>0</v>
      </c>
      <c r="BC20" s="89">
        <v>28.878124999999997</v>
      </c>
      <c r="BD20" s="90">
        <v>568.95492957746478</v>
      </c>
    </row>
    <row r="21" spans="3:56" x14ac:dyDescent="0.15">
      <c r="C21" s="7">
        <v>900</v>
      </c>
      <c r="D21" s="11">
        <v>0.9108335365049175</v>
      </c>
      <c r="E21" s="89">
        <v>946.5</v>
      </c>
      <c r="F21" s="89">
        <v>0.94687500000000002</v>
      </c>
      <c r="G21" s="90">
        <v>524.49577464788729</v>
      </c>
      <c r="J21" s="8">
        <v>133</v>
      </c>
      <c r="K21" s="84" t="s">
        <v>376</v>
      </c>
      <c r="L21" s="8">
        <v>93</v>
      </c>
      <c r="M21" s="89">
        <v>24.058333333333334</v>
      </c>
      <c r="N21" s="90">
        <v>545.22535211267609</v>
      </c>
      <c r="Q21" s="8">
        <v>107.5</v>
      </c>
      <c r="R21" s="84">
        <v>1.3869090163934428E-3</v>
      </c>
      <c r="S21" s="8">
        <v>92.5</v>
      </c>
      <c r="T21" s="96">
        <v>19.635031250000001</v>
      </c>
      <c r="U21" s="97">
        <v>544.57492957746479</v>
      </c>
      <c r="V21" s="8" t="s">
        <v>432</v>
      </c>
      <c r="W21" s="8" t="s">
        <v>66</v>
      </c>
      <c r="X21" s="8">
        <v>25</v>
      </c>
      <c r="Y21" s="84" t="s">
        <v>376</v>
      </c>
      <c r="Z21" s="8">
        <v>25</v>
      </c>
      <c r="AA21" s="89">
        <v>26.71938776</v>
      </c>
      <c r="AB21" s="90">
        <v>553.29859154929568</v>
      </c>
      <c r="AE21" s="8">
        <v>73</v>
      </c>
      <c r="AF21" s="84">
        <v>1.0400377018499996E-2</v>
      </c>
      <c r="AL21" s="8">
        <v>72</v>
      </c>
      <c r="AM21" s="84">
        <v>0.79474593852944453</v>
      </c>
      <c r="AZ21" s="8">
        <v>27.5</v>
      </c>
      <c r="BA21" s="84">
        <v>3.8213291780712661E-3</v>
      </c>
      <c r="BB21" s="8">
        <v>32.5</v>
      </c>
      <c r="BC21" s="89">
        <v>27.127083333333335</v>
      </c>
      <c r="BD21" s="90">
        <v>569.80563380281694</v>
      </c>
    </row>
    <row r="22" spans="3:56" x14ac:dyDescent="0.15">
      <c r="C22" s="7">
        <v>939</v>
      </c>
      <c r="D22" s="11">
        <v>0.38256802380309363</v>
      </c>
      <c r="E22" s="89">
        <v>996.5</v>
      </c>
      <c r="F22" s="89">
        <v>1.5229166666666665</v>
      </c>
      <c r="G22" s="90">
        <v>527.52112676056333</v>
      </c>
      <c r="J22" s="8">
        <v>173</v>
      </c>
      <c r="K22" s="84" t="s">
        <v>376</v>
      </c>
      <c r="L22" s="8">
        <v>133</v>
      </c>
      <c r="M22" s="89">
        <v>22.571875000000002</v>
      </c>
      <c r="N22" s="90">
        <v>540.77746478873235</v>
      </c>
      <c r="Q22" s="8">
        <v>127.5</v>
      </c>
      <c r="R22" s="84">
        <v>1.6169837090163933E-3</v>
      </c>
      <c r="S22" s="8">
        <v>112.5</v>
      </c>
      <c r="T22" s="96">
        <v>18.327083333333334</v>
      </c>
      <c r="U22" s="97">
        <v>557.11830985915481</v>
      </c>
      <c r="X22" s="8">
        <v>55</v>
      </c>
      <c r="Y22" s="84">
        <v>4.5799180327868848E-3</v>
      </c>
      <c r="Z22" s="8">
        <v>55</v>
      </c>
      <c r="AA22" s="89">
        <v>26.957142860000001</v>
      </c>
      <c r="AB22" s="90">
        <v>556.4957746478874</v>
      </c>
      <c r="AE22" s="8">
        <v>106</v>
      </c>
      <c r="AF22" s="84">
        <v>9.2006102125000017E-3</v>
      </c>
      <c r="AH22" s="89"/>
      <c r="AI22" s="90"/>
      <c r="AL22" s="8">
        <v>91.5</v>
      </c>
      <c r="AM22" s="84">
        <v>0.78165682397027747</v>
      </c>
      <c r="AZ22" s="8">
        <v>47.5</v>
      </c>
      <c r="BA22" s="84">
        <v>2.911954487611348E-3</v>
      </c>
      <c r="BB22" s="8">
        <v>52.5</v>
      </c>
      <c r="BC22" s="89">
        <v>25.485416666666666</v>
      </c>
      <c r="BD22" s="90">
        <v>560.71549295774651</v>
      </c>
    </row>
    <row r="23" spans="3:56" x14ac:dyDescent="0.15">
      <c r="C23" s="7">
        <v>946.5</v>
      </c>
      <c r="D23" s="11">
        <v>1.6517515235049547</v>
      </c>
      <c r="E23" s="89">
        <v>1031.5</v>
      </c>
      <c r="F23" s="89">
        <v>1.1427083333333334</v>
      </c>
      <c r="G23" s="90">
        <v>534.64225352112669</v>
      </c>
      <c r="J23" s="8">
        <v>213</v>
      </c>
      <c r="K23" s="84">
        <v>1.6666050733796295E-3</v>
      </c>
      <c r="L23" s="8">
        <v>173</v>
      </c>
      <c r="M23" s="89">
        <v>21.231249999999999</v>
      </c>
      <c r="N23" s="90">
        <v>547.67605633802816</v>
      </c>
      <c r="Q23" s="8">
        <v>147.5</v>
      </c>
      <c r="R23" s="84">
        <v>2.0190567622950825E-3</v>
      </c>
      <c r="S23" s="8">
        <v>132.5</v>
      </c>
      <c r="T23" s="96">
        <v>16.315625000000001</v>
      </c>
      <c r="U23" s="97">
        <v>548.43943661971832</v>
      </c>
      <c r="X23" s="8">
        <v>85</v>
      </c>
      <c r="Y23" s="84">
        <v>4.4774590163934435E-3</v>
      </c>
      <c r="Z23" s="8">
        <v>85</v>
      </c>
      <c r="AA23" s="89">
        <v>26.138775509999999</v>
      </c>
      <c r="AB23" s="90">
        <v>551.34647887323945</v>
      </c>
      <c r="AE23" s="8">
        <v>133</v>
      </c>
      <c r="AF23" s="84">
        <v>7.2263172095625014E-3</v>
      </c>
      <c r="AH23" s="89"/>
      <c r="AI23" s="90"/>
      <c r="AL23" s="8">
        <v>111.5</v>
      </c>
      <c r="AM23" s="84">
        <v>1.0625626301990969</v>
      </c>
      <c r="AZ23" s="8">
        <v>67.5</v>
      </c>
      <c r="BA23" s="84">
        <v>2.2503334894613584E-3</v>
      </c>
      <c r="BB23" s="8">
        <v>92.5</v>
      </c>
      <c r="BC23" s="89">
        <v>24.795833333333331</v>
      </c>
      <c r="BD23" s="90">
        <v>559.30140845070423</v>
      </c>
    </row>
    <row r="24" spans="3:56" x14ac:dyDescent="0.15">
      <c r="C24" s="7">
        <v>996.5</v>
      </c>
      <c r="D24" s="11">
        <v>1.1608637052719981</v>
      </c>
      <c r="E24" s="89">
        <v>1096.5</v>
      </c>
      <c r="F24" s="89">
        <v>1.4874999999999998</v>
      </c>
      <c r="G24" s="90">
        <v>506.95774647887322</v>
      </c>
      <c r="J24" s="8">
        <v>253</v>
      </c>
      <c r="K24" s="84">
        <v>2.0917297879629623E-3</v>
      </c>
      <c r="L24" s="8">
        <v>213</v>
      </c>
      <c r="M24" s="89">
        <v>19.240624999999998</v>
      </c>
      <c r="N24" s="90">
        <v>549.74084507042255</v>
      </c>
      <c r="Q24" s="8">
        <v>167.5</v>
      </c>
      <c r="R24" s="84">
        <v>2.6484655737704925E-3</v>
      </c>
      <c r="S24" s="8">
        <v>152.5</v>
      </c>
      <c r="T24" s="96">
        <v>14.083333333333334</v>
      </c>
      <c r="U24" s="97">
        <v>556.00563380281687</v>
      </c>
      <c r="X24" s="8">
        <v>115</v>
      </c>
      <c r="Y24" s="84" t="s">
        <v>376</v>
      </c>
      <c r="Z24" s="8">
        <v>115</v>
      </c>
      <c r="AA24" s="89">
        <v>22.92142857</v>
      </c>
      <c r="AB24" s="90">
        <v>555.48450704225354</v>
      </c>
      <c r="AE24" s="8">
        <v>166</v>
      </c>
      <c r="AF24" s="84">
        <v>7.4961813456250002E-3</v>
      </c>
      <c r="AH24" s="89"/>
      <c r="AI24" s="90"/>
      <c r="AL24" s="8">
        <v>131.5</v>
      </c>
      <c r="AM24" s="84">
        <v>1.0858605879586107</v>
      </c>
      <c r="AZ24" s="8">
        <v>87.5</v>
      </c>
      <c r="BA24" s="84">
        <v>2.6220412177985954E-3</v>
      </c>
    </row>
    <row r="25" spans="3:56" x14ac:dyDescent="0.15">
      <c r="C25" s="7">
        <v>1050</v>
      </c>
      <c r="D25" s="11">
        <v>0.80935684915303052</v>
      </c>
      <c r="E25" s="89">
        <v>1146.5</v>
      </c>
      <c r="F25" s="89">
        <v>1.6625000000000003</v>
      </c>
      <c r="G25" s="90">
        <v>512.30422535211267</v>
      </c>
      <c r="J25" s="8">
        <v>293</v>
      </c>
      <c r="K25" s="84">
        <v>7.4494366833333337E-3</v>
      </c>
      <c r="L25" s="8">
        <v>253</v>
      </c>
      <c r="M25" s="89">
        <v>16.206250000000001</v>
      </c>
      <c r="N25" s="90">
        <v>540.70422535211264</v>
      </c>
      <c r="Q25" s="8">
        <v>187.5</v>
      </c>
      <c r="R25" s="84">
        <v>9.2806687371926218E-3</v>
      </c>
      <c r="S25" s="8">
        <v>172.5</v>
      </c>
      <c r="T25" s="96">
        <v>8.7208333333333332</v>
      </c>
      <c r="U25" s="97">
        <v>546.04507042253522</v>
      </c>
      <c r="X25" s="8">
        <v>145</v>
      </c>
      <c r="Y25" s="84" t="s">
        <v>376</v>
      </c>
      <c r="Z25" s="8">
        <v>145</v>
      </c>
      <c r="AA25" s="89">
        <v>19.569387760000001</v>
      </c>
      <c r="AB25" s="90">
        <v>558.03661971830979</v>
      </c>
      <c r="AC25" s="8" t="s">
        <v>405</v>
      </c>
      <c r="AD25" s="8">
        <v>11</v>
      </c>
      <c r="AE25" s="8">
        <v>13</v>
      </c>
      <c r="AF25" s="84">
        <v>5.9853166251666642E-3</v>
      </c>
      <c r="AG25" s="8">
        <v>13</v>
      </c>
      <c r="AH25" s="89">
        <v>25.3125</v>
      </c>
      <c r="AI25" s="90">
        <v>554.92957746478874</v>
      </c>
      <c r="AL25" s="8">
        <v>151.5</v>
      </c>
      <c r="AM25" s="84">
        <v>1.3237100791277778</v>
      </c>
      <c r="AX25" s="8" t="s">
        <v>13</v>
      </c>
      <c r="AY25" s="8" t="s">
        <v>23</v>
      </c>
      <c r="AZ25" s="8">
        <v>7.5</v>
      </c>
      <c r="BA25" s="84">
        <v>7.3825741921209611E-4</v>
      </c>
      <c r="BB25" s="8">
        <v>0</v>
      </c>
      <c r="BC25" s="89">
        <v>28.28125</v>
      </c>
      <c r="BD25" s="90">
        <v>541.67605633802816</v>
      </c>
    </row>
    <row r="26" spans="3:56" x14ac:dyDescent="0.15">
      <c r="C26" s="7">
        <v>1096.5</v>
      </c>
      <c r="D26" s="11">
        <v>1.351701993680634</v>
      </c>
      <c r="E26" s="89">
        <v>1181.5</v>
      </c>
      <c r="F26" s="89">
        <v>1.3458333333333334</v>
      </c>
      <c r="G26" s="90">
        <v>529.46760563380292</v>
      </c>
      <c r="J26" s="8">
        <v>333</v>
      </c>
      <c r="K26" s="84">
        <v>1.5368852459016395E-2</v>
      </c>
      <c r="L26" s="8">
        <v>293</v>
      </c>
      <c r="M26" s="89">
        <v>12.342708333333334</v>
      </c>
      <c r="N26" s="90">
        <v>538.48450704225354</v>
      </c>
      <c r="Q26" s="8">
        <v>207.5</v>
      </c>
      <c r="R26" s="84">
        <v>2.8172566642775634E-2</v>
      </c>
      <c r="S26" s="8">
        <v>192.5</v>
      </c>
      <c r="T26" s="96">
        <v>5.6583333333333341</v>
      </c>
      <c r="U26" s="97">
        <v>560.76338028169005</v>
      </c>
      <c r="X26" s="8">
        <v>175</v>
      </c>
      <c r="Y26" s="84">
        <v>4.9180327868852463E-3</v>
      </c>
      <c r="Z26" s="8">
        <v>175</v>
      </c>
      <c r="AA26" s="89">
        <v>15.69897959</v>
      </c>
      <c r="AB26" s="90">
        <v>553.02816901408448</v>
      </c>
      <c r="AE26" s="8">
        <v>46</v>
      </c>
      <c r="AF26" s="84">
        <v>6.2766709564999988E-3</v>
      </c>
      <c r="AG26" s="8">
        <v>73</v>
      </c>
      <c r="AH26" s="89">
        <v>19.6875</v>
      </c>
      <c r="AI26" s="90">
        <v>560.56338028169012</v>
      </c>
      <c r="AL26" s="8">
        <v>181.5</v>
      </c>
      <c r="AM26" s="84">
        <v>1.0526579786511112</v>
      </c>
      <c r="AZ26" s="8">
        <v>27.5</v>
      </c>
      <c r="BA26" s="84">
        <v>8.4349284181853821E-4</v>
      </c>
      <c r="BB26" s="8">
        <v>12.5</v>
      </c>
      <c r="BC26" s="89">
        <v>28.345833333333331</v>
      </c>
      <c r="BD26" s="90">
        <v>554.70140845070432</v>
      </c>
    </row>
    <row r="27" spans="3:56" x14ac:dyDescent="0.15">
      <c r="C27" s="7">
        <v>1146.5</v>
      </c>
      <c r="D27" s="11">
        <v>0.91351207523656097</v>
      </c>
      <c r="E27" s="89">
        <v>1246.5</v>
      </c>
      <c r="F27" s="89">
        <v>1.1291666666666667</v>
      </c>
      <c r="G27" s="90">
        <v>522.64788732394368</v>
      </c>
      <c r="J27" s="8">
        <v>373</v>
      </c>
      <c r="K27" s="84">
        <v>0.11885245901639345</v>
      </c>
      <c r="L27" s="8">
        <v>333</v>
      </c>
      <c r="M27" s="89">
        <v>10.143749999999999</v>
      </c>
      <c r="N27" s="90">
        <v>555.34647887323945</v>
      </c>
      <c r="Q27" s="8">
        <v>227.5</v>
      </c>
      <c r="R27" s="84">
        <v>3.5410537564414404</v>
      </c>
      <c r="S27" s="8">
        <v>212.5</v>
      </c>
      <c r="T27" s="96">
        <v>3.2791666666666668</v>
      </c>
      <c r="U27" s="97">
        <v>555.44225352112664</v>
      </c>
      <c r="X27" s="8">
        <v>205</v>
      </c>
      <c r="Y27" s="84">
        <v>1.5881147540983607E-2</v>
      </c>
      <c r="Z27" s="8">
        <v>205</v>
      </c>
      <c r="AA27" s="89">
        <v>9.3030612240000004</v>
      </c>
      <c r="AB27" s="90">
        <v>563.37464788732393</v>
      </c>
      <c r="AE27" s="8">
        <v>73</v>
      </c>
      <c r="AF27" s="84">
        <v>7.1952399054374993E-3</v>
      </c>
      <c r="AG27" s="8">
        <v>133</v>
      </c>
      <c r="AH27" s="89">
        <v>11.875</v>
      </c>
      <c r="AI27" s="90">
        <v>569.0140845070423</v>
      </c>
      <c r="AZ27" s="8">
        <v>47.5</v>
      </c>
      <c r="BA27" s="84">
        <v>1.0410077299854213E-3</v>
      </c>
      <c r="BB27" s="8">
        <v>32.5</v>
      </c>
      <c r="BC27" s="89">
        <v>28.432291666666668</v>
      </c>
      <c r="BD27" s="90">
        <v>552.34366197183101</v>
      </c>
    </row>
    <row r="28" spans="3:56" x14ac:dyDescent="0.15">
      <c r="C28" s="7">
        <v>1200</v>
      </c>
      <c r="D28" s="11">
        <v>0.53884171972917894</v>
      </c>
      <c r="E28" s="89">
        <v>1296.5</v>
      </c>
      <c r="F28" s="89">
        <v>2.1041666666666665</v>
      </c>
      <c r="G28" s="90">
        <v>523.81690140845069</v>
      </c>
      <c r="J28" s="8">
        <v>413</v>
      </c>
      <c r="K28" s="84">
        <v>0.69672131147540994</v>
      </c>
      <c r="L28" s="8">
        <v>373</v>
      </c>
      <c r="M28" s="89">
        <v>4.5385416666666671</v>
      </c>
      <c r="N28" s="90">
        <v>546.93239436619717</v>
      </c>
      <c r="O28" s="8" t="s">
        <v>27</v>
      </c>
      <c r="P28" s="8" t="s">
        <v>26</v>
      </c>
      <c r="Q28" s="8">
        <v>7.5</v>
      </c>
      <c r="R28" s="84">
        <v>2.0896747296946139E-3</v>
      </c>
      <c r="S28" s="8">
        <v>0</v>
      </c>
      <c r="T28" s="96">
        <v>28.8125</v>
      </c>
      <c r="U28" s="97">
        <v>562.23661971830984</v>
      </c>
      <c r="X28" s="8">
        <v>235</v>
      </c>
      <c r="Y28" s="84">
        <v>1.7351434426229508</v>
      </c>
      <c r="Z28" s="8">
        <v>235</v>
      </c>
      <c r="AA28" s="89">
        <v>1.6275510200000001</v>
      </c>
      <c r="AB28" s="90">
        <v>548.47605633802823</v>
      </c>
      <c r="AE28" s="8">
        <v>106</v>
      </c>
      <c r="AF28" s="84">
        <v>8.3111542569999988E-3</v>
      </c>
      <c r="AZ28" s="8">
        <v>67.5</v>
      </c>
      <c r="BA28" s="84">
        <v>1.17029375E-3</v>
      </c>
      <c r="BB28" s="8">
        <v>52.5</v>
      </c>
      <c r="BC28" s="89">
        <v>27.881249999999998</v>
      </c>
      <c r="BD28" s="90">
        <v>540.65633802816899</v>
      </c>
    </row>
    <row r="29" spans="3:56" x14ac:dyDescent="0.15">
      <c r="C29" s="7">
        <v>1246.5</v>
      </c>
      <c r="D29" s="11">
        <v>0.70715490909177414</v>
      </c>
      <c r="E29" s="89">
        <v>1331.5</v>
      </c>
      <c r="F29" s="89">
        <v>1.1937499999999999</v>
      </c>
      <c r="G29" s="90">
        <v>519.39154929577455</v>
      </c>
      <c r="J29" s="8">
        <v>436</v>
      </c>
      <c r="K29" s="84">
        <v>14.856557377049182</v>
      </c>
      <c r="L29" s="8">
        <v>413</v>
      </c>
      <c r="M29" s="89">
        <v>0.67083333333333339</v>
      </c>
      <c r="N29" s="90">
        <v>546.24507042253526</v>
      </c>
      <c r="Q29" s="8">
        <v>27.5</v>
      </c>
      <c r="R29" s="84">
        <v>2.0688441024299506E-3</v>
      </c>
      <c r="S29" s="8">
        <v>12.5</v>
      </c>
      <c r="T29" s="96">
        <v>28.542708333333334</v>
      </c>
      <c r="U29" s="97">
        <v>564.69859154929577</v>
      </c>
      <c r="X29" s="8">
        <v>265</v>
      </c>
      <c r="Y29" s="84">
        <v>1.4008196721311477</v>
      </c>
      <c r="Z29" s="8">
        <v>265</v>
      </c>
      <c r="AA29" s="89">
        <v>0.71734693900000002</v>
      </c>
      <c r="AB29" s="90">
        <v>545.92112676056342</v>
      </c>
      <c r="AE29" s="8">
        <v>133</v>
      </c>
      <c r="AF29" s="84">
        <v>8.5053848958749987E-3</v>
      </c>
      <c r="AZ29" s="8">
        <v>87.5</v>
      </c>
      <c r="BA29" s="84">
        <v>2.3199782786885248E-3</v>
      </c>
      <c r="BB29" s="8">
        <v>72.5</v>
      </c>
      <c r="BC29" s="89">
        <v>27.868750000000002</v>
      </c>
      <c r="BD29" s="90">
        <v>547.53802816901418</v>
      </c>
    </row>
    <row r="30" spans="3:56" x14ac:dyDescent="0.15">
      <c r="C30" s="7">
        <v>1296.5</v>
      </c>
      <c r="D30" s="11">
        <v>1.0242298984374025</v>
      </c>
      <c r="E30" s="89">
        <v>1396.5</v>
      </c>
      <c r="F30" s="89">
        <v>1.3145833333333334</v>
      </c>
      <c r="G30" s="90">
        <v>529.5323943661972</v>
      </c>
      <c r="H30" s="8" t="s">
        <v>407</v>
      </c>
      <c r="I30" s="8">
        <v>9</v>
      </c>
      <c r="J30" s="8">
        <v>13</v>
      </c>
      <c r="K30" s="84">
        <v>1.0583768617597805E-3</v>
      </c>
      <c r="L30" s="8">
        <v>10</v>
      </c>
      <c r="M30" s="89">
        <v>28.164489795918367</v>
      </c>
      <c r="N30" s="90">
        <v>598.6969014084508</v>
      </c>
      <c r="Q30" s="8">
        <v>47.5</v>
      </c>
      <c r="R30" s="84">
        <v>2.2636076150185087E-3</v>
      </c>
      <c r="S30" s="8">
        <v>32.5</v>
      </c>
      <c r="T30" s="96">
        <v>28.185416666666669</v>
      </c>
      <c r="U30" s="97">
        <v>562.69014084507046</v>
      </c>
      <c r="X30" s="8">
        <v>295</v>
      </c>
      <c r="Y30" s="84">
        <v>7.4347336065573773</v>
      </c>
      <c r="Z30" s="8">
        <v>295</v>
      </c>
      <c r="AA30" s="89">
        <v>0.54897959200000002</v>
      </c>
      <c r="AB30" s="90">
        <v>546.47605633802812</v>
      </c>
      <c r="AE30" s="8">
        <v>166</v>
      </c>
      <c r="AF30" s="84">
        <v>1.1828380650187501E-2</v>
      </c>
      <c r="AZ30" s="8">
        <v>107.5</v>
      </c>
      <c r="BA30" s="84">
        <v>4.0978323770491792E-3</v>
      </c>
      <c r="BB30" s="8">
        <v>92.5</v>
      </c>
      <c r="BC30" s="89">
        <v>27.564583333333331</v>
      </c>
      <c r="BD30" s="90">
        <v>553.20563380281692</v>
      </c>
    </row>
    <row r="31" spans="3:56" x14ac:dyDescent="0.15">
      <c r="C31" s="7">
        <v>1350</v>
      </c>
      <c r="D31" s="11">
        <v>0.4379525185564816</v>
      </c>
      <c r="E31" s="89">
        <v>1446.5</v>
      </c>
      <c r="F31" s="89">
        <v>1.4781250000000001</v>
      </c>
      <c r="G31" s="90">
        <v>512.62535211267607</v>
      </c>
      <c r="J31" s="8">
        <v>46</v>
      </c>
      <c r="K31" s="84">
        <v>2.9297742312917158E-3</v>
      </c>
      <c r="L31" s="8">
        <v>103</v>
      </c>
      <c r="M31" s="89">
        <v>3.9655102040816326</v>
      </c>
      <c r="N31" s="90">
        <v>568.62845070422543</v>
      </c>
      <c r="Q31" s="8">
        <v>67.5</v>
      </c>
      <c r="R31" s="84">
        <v>3.0952983606557377E-3</v>
      </c>
      <c r="S31" s="8">
        <v>52.5</v>
      </c>
      <c r="T31" s="96">
        <v>28.205208333333335</v>
      </c>
      <c r="U31" s="97">
        <v>561.45633802816906</v>
      </c>
      <c r="V31" s="8" t="s">
        <v>432</v>
      </c>
      <c r="W31" s="8" t="s">
        <v>316</v>
      </c>
      <c r="X31" s="8">
        <v>25</v>
      </c>
      <c r="Y31" s="84" t="s">
        <v>376</v>
      </c>
      <c r="Z31" s="8">
        <v>0</v>
      </c>
      <c r="AA31" s="89">
        <v>26.476659999999999</v>
      </c>
      <c r="AB31" s="90">
        <v>563.04507042253522</v>
      </c>
      <c r="AC31" s="8" t="s">
        <v>405</v>
      </c>
      <c r="AD31" s="8">
        <v>13</v>
      </c>
      <c r="AE31" s="8">
        <v>13</v>
      </c>
      <c r="AF31" s="84">
        <v>7.5706509929166655E-3</v>
      </c>
      <c r="AG31" s="99">
        <v>43</v>
      </c>
      <c r="AH31" s="89">
        <v>22.528469387755102</v>
      </c>
      <c r="AI31" s="90">
        <v>574.8921126760564</v>
      </c>
      <c r="BB31" s="8">
        <v>112.5</v>
      </c>
      <c r="BC31" s="89">
        <v>26.009375000000002</v>
      </c>
      <c r="BD31" s="90">
        <v>542.42816901408457</v>
      </c>
    </row>
    <row r="32" spans="3:56" x14ac:dyDescent="0.15">
      <c r="C32" s="7">
        <v>1396.5</v>
      </c>
      <c r="D32" s="11">
        <v>0.73974251364154453</v>
      </c>
      <c r="E32" s="89">
        <v>1481.5</v>
      </c>
      <c r="F32" s="89">
        <v>1.4697916666666666</v>
      </c>
      <c r="G32" s="90">
        <v>505.74084507042261</v>
      </c>
      <c r="J32" s="8">
        <v>73</v>
      </c>
      <c r="K32" s="84">
        <v>7.4873620349999916E-3</v>
      </c>
      <c r="L32" s="8">
        <v>163</v>
      </c>
      <c r="M32" s="89">
        <v>2.1596938775510206</v>
      </c>
      <c r="N32" s="90">
        <v>533.99154929577469</v>
      </c>
      <c r="Q32" s="8">
        <v>87.5</v>
      </c>
      <c r="R32" s="84">
        <v>3.7254129098360654E-3</v>
      </c>
      <c r="S32" s="8">
        <v>72.5</v>
      </c>
      <c r="T32" s="96">
        <v>26.998958333333334</v>
      </c>
      <c r="U32" s="97">
        <v>551.81408450704225</v>
      </c>
      <c r="X32" s="8">
        <v>55</v>
      </c>
      <c r="Y32" s="84" t="s">
        <v>376</v>
      </c>
      <c r="Z32" s="8">
        <v>25</v>
      </c>
      <c r="AA32" s="89">
        <v>25.428059999999999</v>
      </c>
      <c r="AB32" s="90">
        <v>556.65633802816899</v>
      </c>
      <c r="AE32" s="8">
        <v>46</v>
      </c>
      <c r="AF32" s="84">
        <v>7.1409609605833342E-3</v>
      </c>
      <c r="AG32" s="99">
        <v>70</v>
      </c>
      <c r="AH32" s="89">
        <v>20.722653061224488</v>
      </c>
      <c r="AI32" s="90">
        <v>577.07577464788733</v>
      </c>
      <c r="AX32" s="8" t="s">
        <v>13</v>
      </c>
      <c r="AY32" s="8" t="s">
        <v>29</v>
      </c>
      <c r="AZ32" s="8">
        <v>7.5</v>
      </c>
      <c r="BA32" s="84">
        <v>5.6136703308834446E-4</v>
      </c>
      <c r="BB32" s="8">
        <v>0</v>
      </c>
      <c r="BC32" s="89">
        <v>27.91</v>
      </c>
      <c r="BD32" s="90">
        <v>550.91999999999996</v>
      </c>
    </row>
    <row r="33" spans="3:56" x14ac:dyDescent="0.15">
      <c r="C33" s="7">
        <v>1446.5</v>
      </c>
      <c r="D33" s="11">
        <v>0.66959660155457756</v>
      </c>
      <c r="E33" s="89">
        <v>1546.5</v>
      </c>
      <c r="F33" s="89">
        <v>1.340625</v>
      </c>
      <c r="G33" s="90">
        <v>522.62816901408451</v>
      </c>
      <c r="J33" s="8">
        <v>106</v>
      </c>
      <c r="K33" s="84">
        <v>0.48275906530973789</v>
      </c>
      <c r="L33" s="8">
        <v>190</v>
      </c>
      <c r="M33" s="89">
        <v>2.3470408163265306</v>
      </c>
      <c r="N33" s="90">
        <v>557.43718309859162</v>
      </c>
      <c r="Q33" s="8">
        <v>107.5</v>
      </c>
      <c r="R33" s="84">
        <v>1.1445049180327867E-3</v>
      </c>
      <c r="S33" s="8">
        <v>92.5</v>
      </c>
      <c r="T33" s="96">
        <v>27.304166666666664</v>
      </c>
      <c r="U33" s="97">
        <v>556.5690140845071</v>
      </c>
      <c r="X33" s="8">
        <v>85</v>
      </c>
      <c r="Y33" s="84" t="s">
        <v>376</v>
      </c>
      <c r="Z33" s="8">
        <v>385</v>
      </c>
      <c r="AA33" s="89">
        <v>6.3660800000000002</v>
      </c>
      <c r="AB33" s="90">
        <v>551.58309859154929</v>
      </c>
      <c r="AE33" s="8">
        <v>73</v>
      </c>
      <c r="AF33" s="84">
        <v>3.8971254198333326E-3</v>
      </c>
      <c r="AZ33" s="8">
        <v>27.5</v>
      </c>
      <c r="BA33" s="84">
        <v>1.0729924344221574E-3</v>
      </c>
      <c r="BB33" s="8">
        <v>12.5</v>
      </c>
      <c r="BC33" s="89">
        <v>27.13</v>
      </c>
      <c r="BD33" s="90">
        <v>561.12</v>
      </c>
    </row>
    <row r="34" spans="3:56" x14ac:dyDescent="0.15">
      <c r="C34" s="7">
        <v>1500</v>
      </c>
      <c r="D34" s="11">
        <v>0.51552346032515828</v>
      </c>
      <c r="E34" s="89">
        <v>1596.5</v>
      </c>
      <c r="F34" s="89"/>
      <c r="G34" s="90"/>
      <c r="J34" s="8">
        <v>133</v>
      </c>
      <c r="K34" s="84">
        <v>0.63503786680573537</v>
      </c>
      <c r="L34" s="8">
        <v>223</v>
      </c>
      <c r="M34" s="89">
        <v>1.4155102040816328</v>
      </c>
      <c r="N34" s="90">
        <v>532.48309859154938</v>
      </c>
      <c r="Q34" s="8">
        <v>127.5</v>
      </c>
      <c r="R34" s="84">
        <v>9.4673032786885263E-4</v>
      </c>
      <c r="S34" s="8">
        <v>112.5</v>
      </c>
      <c r="T34" s="96">
        <v>27.613541666666666</v>
      </c>
      <c r="U34" s="97">
        <v>561.23943661971828</v>
      </c>
      <c r="X34" s="8">
        <v>115</v>
      </c>
      <c r="Y34" s="84" t="s">
        <v>376</v>
      </c>
      <c r="Z34" s="8">
        <v>415</v>
      </c>
      <c r="AA34" s="89">
        <v>2.51566</v>
      </c>
      <c r="AB34" s="90">
        <v>551.81971830985913</v>
      </c>
      <c r="AE34" s="8">
        <v>133</v>
      </c>
      <c r="AF34" s="84">
        <v>6.3111410086666665E-3</v>
      </c>
      <c r="AZ34" s="8">
        <v>47.5</v>
      </c>
      <c r="BA34" s="84">
        <v>1.0878055036775726E-3</v>
      </c>
      <c r="BB34" s="8">
        <v>32.5</v>
      </c>
      <c r="BC34" s="89">
        <v>23.41</v>
      </c>
      <c r="BD34" s="90">
        <v>551.14</v>
      </c>
    </row>
    <row r="35" spans="3:56" x14ac:dyDescent="0.15">
      <c r="C35" s="7">
        <v>1546.5</v>
      </c>
      <c r="D35" s="11">
        <v>1.3225685857451792</v>
      </c>
      <c r="E35" s="89">
        <v>1631.5</v>
      </c>
      <c r="F35" s="89">
        <v>0.97916666666666663</v>
      </c>
      <c r="G35" s="90">
        <v>532.16619718309869</v>
      </c>
      <c r="J35" s="8">
        <v>166</v>
      </c>
      <c r="K35" s="84">
        <v>0.4623373661285029</v>
      </c>
      <c r="M35" s="89"/>
      <c r="N35" s="90"/>
      <c r="Q35" s="8">
        <v>147.5</v>
      </c>
      <c r="R35" s="84">
        <v>1.0178838114754101E-3</v>
      </c>
      <c r="S35" s="8">
        <v>132.5</v>
      </c>
      <c r="T35" s="96">
        <v>27.058333333333334</v>
      </c>
      <c r="U35" s="97">
        <v>554.45352112676051</v>
      </c>
      <c r="X35" s="8">
        <v>145</v>
      </c>
      <c r="Y35" s="84" t="s">
        <v>376</v>
      </c>
      <c r="Z35" s="8">
        <v>445</v>
      </c>
      <c r="AA35" s="89">
        <v>6.0916800000000002</v>
      </c>
      <c r="AB35" s="90">
        <v>548.34084507042246</v>
      </c>
      <c r="AC35" s="8" t="s">
        <v>405</v>
      </c>
      <c r="AD35" s="8">
        <v>15</v>
      </c>
      <c r="AE35" s="8">
        <v>13</v>
      </c>
      <c r="AF35" s="84">
        <v>4.8168582186666675E-3</v>
      </c>
      <c r="AZ35" s="8">
        <v>67.5</v>
      </c>
      <c r="BA35" s="84">
        <v>1.0340037568306011E-3</v>
      </c>
      <c r="BB35" s="8">
        <v>52.5</v>
      </c>
      <c r="BC35" s="89">
        <v>22.78</v>
      </c>
      <c r="BD35" s="90">
        <v>556.54999999999995</v>
      </c>
    </row>
    <row r="36" spans="3:56" x14ac:dyDescent="0.15">
      <c r="C36" s="7">
        <v>1596.5</v>
      </c>
      <c r="D36" s="11">
        <v>1.1385612498814286</v>
      </c>
      <c r="E36" s="89">
        <v>1694</v>
      </c>
      <c r="F36" s="89">
        <v>1.7729166666666665</v>
      </c>
      <c r="G36" s="90">
        <v>521.81971830985924</v>
      </c>
      <c r="J36" s="8">
        <v>193</v>
      </c>
      <c r="K36" s="84">
        <v>0.50895208491745059</v>
      </c>
      <c r="M36" s="89"/>
      <c r="N36" s="90"/>
      <c r="Q36" s="8">
        <v>167.5</v>
      </c>
      <c r="R36" s="84">
        <v>1.0743764344262297E-3</v>
      </c>
      <c r="S36" s="8">
        <v>152.5</v>
      </c>
      <c r="T36" s="96">
        <v>27.381250000000005</v>
      </c>
      <c r="U36" s="97">
        <v>561.3352112676057</v>
      </c>
      <c r="X36" s="8">
        <v>175</v>
      </c>
      <c r="Y36" s="84" t="s">
        <v>376</v>
      </c>
      <c r="Z36" s="8">
        <v>475</v>
      </c>
      <c r="AA36" s="89">
        <v>2.9203999999999999</v>
      </c>
      <c r="AB36" s="90">
        <v>553.7295774647888</v>
      </c>
      <c r="AE36" s="8">
        <v>46</v>
      </c>
      <c r="AF36" s="84">
        <v>5.0584031236666658E-3</v>
      </c>
      <c r="AZ36" s="8">
        <v>87.5</v>
      </c>
      <c r="BA36" s="84">
        <v>1.1654025956284154E-3</v>
      </c>
      <c r="BB36" s="8">
        <v>72.5</v>
      </c>
      <c r="BC36" s="89">
        <v>21.61</v>
      </c>
      <c r="BD36" s="90">
        <v>556.5</v>
      </c>
    </row>
    <row r="37" spans="3:56" x14ac:dyDescent="0.15">
      <c r="C37" s="7">
        <v>1650</v>
      </c>
      <c r="D37" s="11">
        <v>0.6388027430786043</v>
      </c>
      <c r="E37" s="89">
        <v>1746.5</v>
      </c>
      <c r="F37" s="89">
        <v>1.7552083333333333</v>
      </c>
      <c r="G37" s="90">
        <v>533.81690140845069</v>
      </c>
      <c r="J37" s="8">
        <v>226</v>
      </c>
      <c r="K37" s="84">
        <v>0.65359463964493858</v>
      </c>
      <c r="M37" s="89"/>
      <c r="N37" s="90"/>
      <c r="Q37" s="8">
        <v>187.5</v>
      </c>
      <c r="R37" s="84">
        <v>9.3807663934426257E-4</v>
      </c>
      <c r="S37" s="8">
        <v>172.5</v>
      </c>
      <c r="T37" s="96">
        <v>27.309374999999999</v>
      </c>
      <c r="U37" s="97">
        <v>559.97746478873239</v>
      </c>
      <c r="X37" s="8">
        <v>205</v>
      </c>
      <c r="Y37" s="84" t="s">
        <v>376</v>
      </c>
      <c r="AE37" s="8">
        <v>73</v>
      </c>
      <c r="AF37" s="84">
        <v>6.3061104977499977E-3</v>
      </c>
      <c r="AZ37" s="8">
        <v>107.5</v>
      </c>
      <c r="BA37" s="84">
        <v>1.1970991803278688E-3</v>
      </c>
      <c r="BB37" s="8">
        <v>92.5</v>
      </c>
      <c r="BC37" s="89">
        <v>20.82</v>
      </c>
      <c r="BD37" s="90">
        <v>555.23</v>
      </c>
    </row>
    <row r="38" spans="3:56" x14ac:dyDescent="0.15">
      <c r="C38" s="7">
        <v>1694</v>
      </c>
      <c r="D38" s="11">
        <v>0.53996210340659612</v>
      </c>
      <c r="E38" s="89">
        <v>1781.5</v>
      </c>
      <c r="F38" s="89"/>
      <c r="G38" s="90"/>
      <c r="H38" s="8" t="s">
        <v>407</v>
      </c>
      <c r="I38" s="8">
        <v>4</v>
      </c>
      <c r="J38" s="8">
        <v>13</v>
      </c>
      <c r="K38" s="84">
        <v>5.0615877231337449E-3</v>
      </c>
      <c r="L38" s="8">
        <v>10</v>
      </c>
      <c r="M38" s="89">
        <v>26.728163265306122</v>
      </c>
      <c r="N38" s="90">
        <v>575.07887323943658</v>
      </c>
      <c r="Q38" s="8">
        <v>207.5</v>
      </c>
      <c r="R38" s="84">
        <v>2.109718852459017E-3</v>
      </c>
      <c r="S38" s="8">
        <v>192.5</v>
      </c>
      <c r="T38" s="96">
        <v>26.647916666666671</v>
      </c>
      <c r="U38" s="97">
        <v>558.13521126760565</v>
      </c>
      <c r="X38" s="8">
        <v>235</v>
      </c>
      <c r="Y38" s="84" t="s">
        <v>376</v>
      </c>
      <c r="AE38" s="8">
        <v>106</v>
      </c>
      <c r="AF38" s="84">
        <v>4.6361248893749991E-3</v>
      </c>
      <c r="AZ38" s="8">
        <v>127.5</v>
      </c>
      <c r="BA38" s="84">
        <v>1.2981428961748637E-3</v>
      </c>
      <c r="BB38" s="8">
        <v>112.5</v>
      </c>
      <c r="BC38" s="89">
        <v>19.45</v>
      </c>
      <c r="BD38" s="90">
        <v>549.75</v>
      </c>
    </row>
    <row r="39" spans="3:56" x14ac:dyDescent="0.15">
      <c r="C39" s="7">
        <v>1746.5</v>
      </c>
      <c r="D39" s="11">
        <v>1.4224349150057727</v>
      </c>
      <c r="E39" s="89">
        <v>1846.5</v>
      </c>
      <c r="F39" s="89">
        <v>1.7166666666666666</v>
      </c>
      <c r="G39" s="90">
        <v>501.96619718309859</v>
      </c>
      <c r="J39" s="8">
        <v>46</v>
      </c>
      <c r="K39" s="84">
        <v>6.6938322277797354E-3</v>
      </c>
      <c r="L39" s="7">
        <v>43</v>
      </c>
      <c r="M39" s="89">
        <v>26.483571428571427</v>
      </c>
      <c r="N39" s="90">
        <v>574.74845070422532</v>
      </c>
      <c r="Q39" s="8">
        <v>227.5</v>
      </c>
      <c r="R39" s="84">
        <v>1.0208590000000002E-2</v>
      </c>
      <c r="S39" s="8">
        <v>212.5</v>
      </c>
      <c r="T39" s="96">
        <v>26.632291666666664</v>
      </c>
      <c r="U39" s="97">
        <v>558.09295774647887</v>
      </c>
      <c r="X39" s="8">
        <v>265</v>
      </c>
      <c r="Y39" s="84" t="s">
        <v>376</v>
      </c>
      <c r="AE39" s="8">
        <v>133</v>
      </c>
      <c r="AF39" s="84">
        <v>6.3914349292499995E-3</v>
      </c>
      <c r="AZ39" s="8">
        <v>147.5</v>
      </c>
      <c r="BA39" s="84">
        <v>1.0264254781420764E-3</v>
      </c>
      <c r="BB39" s="8">
        <v>132.5</v>
      </c>
      <c r="BC39" s="89">
        <v>17.36</v>
      </c>
      <c r="BD39" s="90">
        <v>558.62</v>
      </c>
    </row>
    <row r="40" spans="3:56" x14ac:dyDescent="0.15">
      <c r="C40" s="7">
        <v>1800</v>
      </c>
      <c r="D40" s="11">
        <v>0.61014509898073799</v>
      </c>
      <c r="E40" s="89">
        <v>1896.5</v>
      </c>
      <c r="F40" s="89">
        <v>1.98125</v>
      </c>
      <c r="G40" s="90">
        <v>524.43661971830988</v>
      </c>
      <c r="J40" s="8">
        <v>73</v>
      </c>
      <c r="K40" s="84">
        <v>3.3870518123921903E-3</v>
      </c>
      <c r="L40" s="7">
        <v>70</v>
      </c>
      <c r="M40" s="89">
        <v>26.665714285714287</v>
      </c>
      <c r="N40" s="90">
        <v>576.05577464788735</v>
      </c>
      <c r="Q40" s="8">
        <v>247.5</v>
      </c>
      <c r="R40" s="84">
        <v>1.9777203606557377E-2</v>
      </c>
      <c r="S40" s="8">
        <v>232.5</v>
      </c>
      <c r="T40" s="96">
        <v>23.645833333333332</v>
      </c>
      <c r="U40" s="97">
        <v>563.01690140845074</v>
      </c>
      <c r="X40" s="8">
        <v>295</v>
      </c>
      <c r="Y40" s="84" t="s">
        <v>376</v>
      </c>
      <c r="AE40" s="8">
        <v>166</v>
      </c>
      <c r="AF40" s="84">
        <v>5.4401458894999992E-3</v>
      </c>
      <c r="AZ40" s="8">
        <v>167.5</v>
      </c>
      <c r="BA40" s="84">
        <v>9.3236912568306037E-4</v>
      </c>
      <c r="BB40" s="8">
        <v>152.5</v>
      </c>
      <c r="BC40" s="89">
        <v>13.78</v>
      </c>
      <c r="BD40" s="90">
        <v>553.53</v>
      </c>
    </row>
    <row r="41" spans="3:56" x14ac:dyDescent="0.15">
      <c r="C41" s="7">
        <v>1846.5</v>
      </c>
      <c r="D41" s="11">
        <v>1.0104914835454846</v>
      </c>
      <c r="E41" s="89">
        <v>1920.5</v>
      </c>
      <c r="F41" s="89">
        <v>1.6239583333333334</v>
      </c>
      <c r="G41" s="90">
        <v>515</v>
      </c>
      <c r="J41" s="8">
        <v>106</v>
      </c>
      <c r="K41" s="84">
        <v>3.1573381821222977E-3</v>
      </c>
      <c r="L41" s="7">
        <v>103</v>
      </c>
      <c r="M41" s="89">
        <v>25.609285714285715</v>
      </c>
      <c r="N41" s="90">
        <v>580.5954929577465</v>
      </c>
      <c r="Q41" s="8">
        <v>252</v>
      </c>
      <c r="R41" s="84">
        <v>4.2368633770491784E-2</v>
      </c>
      <c r="S41" s="8">
        <v>249.5</v>
      </c>
      <c r="T41" s="96">
        <v>21.061458333333334</v>
      </c>
      <c r="U41" s="97">
        <v>555.24225352112671</v>
      </c>
      <c r="X41" s="8">
        <v>325</v>
      </c>
      <c r="Y41" s="84" t="s">
        <v>376</v>
      </c>
      <c r="AE41" s="8">
        <v>193</v>
      </c>
      <c r="AF41" s="84">
        <v>7.8912640082499999E-3</v>
      </c>
      <c r="AZ41" s="8">
        <v>187.5</v>
      </c>
      <c r="BA41" s="84">
        <v>1.3622418032786887E-3</v>
      </c>
      <c r="BB41" s="8">
        <v>172.5</v>
      </c>
      <c r="BC41" s="89">
        <v>11.17</v>
      </c>
      <c r="BD41" s="90">
        <v>560.41999999999996</v>
      </c>
    </row>
    <row r="42" spans="3:56" x14ac:dyDescent="0.15">
      <c r="C42" s="7">
        <v>1896.5</v>
      </c>
      <c r="D42" s="11">
        <v>0.3879319161986734</v>
      </c>
      <c r="E42" s="89">
        <v>1995</v>
      </c>
      <c r="F42" s="89">
        <v>1.9093749999999998</v>
      </c>
      <c r="G42" s="90">
        <v>497.73802816901411</v>
      </c>
      <c r="J42" s="8">
        <v>133</v>
      </c>
      <c r="K42" s="84">
        <v>7.579622934080074E-3</v>
      </c>
      <c r="L42" s="7"/>
      <c r="M42" s="89"/>
      <c r="N42" s="90"/>
      <c r="O42" s="8" t="s">
        <v>15</v>
      </c>
      <c r="P42" s="8" t="s">
        <v>28</v>
      </c>
      <c r="Q42" s="8">
        <v>7.5</v>
      </c>
      <c r="R42" s="84">
        <v>1.6737040118252656E-4</v>
      </c>
      <c r="S42" s="8">
        <v>0</v>
      </c>
      <c r="T42" s="96">
        <v>27.522916666666671</v>
      </c>
      <c r="U42" s="97">
        <v>543.94929577464791</v>
      </c>
      <c r="X42" s="8">
        <v>355</v>
      </c>
      <c r="Y42" s="84" t="s">
        <v>376</v>
      </c>
      <c r="AC42" s="8" t="s">
        <v>405</v>
      </c>
      <c r="AD42" s="8">
        <v>17</v>
      </c>
      <c r="AE42" s="8">
        <v>13</v>
      </c>
      <c r="AF42" s="84" t="s">
        <v>7</v>
      </c>
      <c r="BB42" s="8">
        <v>192.5</v>
      </c>
      <c r="BC42" s="89">
        <v>8.23</v>
      </c>
      <c r="BD42" s="90">
        <v>551.84</v>
      </c>
    </row>
    <row r="43" spans="3:56" x14ac:dyDescent="0.15">
      <c r="C43" s="7">
        <v>1920.5</v>
      </c>
      <c r="D43" s="11">
        <v>0.5131647674938814</v>
      </c>
      <c r="E43" s="89">
        <v>2046.5</v>
      </c>
      <c r="F43" s="89">
        <v>1.3281249999999998</v>
      </c>
      <c r="G43" s="90">
        <v>512.73802816901411</v>
      </c>
      <c r="J43" s="8">
        <v>166</v>
      </c>
      <c r="K43" s="84">
        <v>7.5490202215796567E-2</v>
      </c>
      <c r="L43" s="7"/>
      <c r="M43" s="89"/>
      <c r="N43" s="90"/>
      <c r="Q43" s="8">
        <v>27.5</v>
      </c>
      <c r="R43" s="84">
        <v>2.4225957244518716E-4</v>
      </c>
      <c r="S43" s="8">
        <v>12.5</v>
      </c>
      <c r="T43" s="96">
        <v>26.215625000000003</v>
      </c>
      <c r="U43" s="97">
        <v>535.09014084507044</v>
      </c>
      <c r="X43" s="8">
        <v>385</v>
      </c>
      <c r="Y43" s="84" t="s">
        <v>376</v>
      </c>
      <c r="AE43" s="8">
        <v>46</v>
      </c>
      <c r="AF43" s="84">
        <v>4.4662603666272655E-3</v>
      </c>
      <c r="AX43" s="8" t="s">
        <v>32</v>
      </c>
      <c r="AY43" s="8" t="s">
        <v>12</v>
      </c>
      <c r="AZ43" s="8">
        <v>13</v>
      </c>
      <c r="BA43" s="84" t="s">
        <v>376</v>
      </c>
      <c r="BB43" s="8">
        <v>0</v>
      </c>
      <c r="BC43" s="89">
        <v>27.590624999999999</v>
      </c>
      <c r="BD43" s="90">
        <v>544.53802816901418</v>
      </c>
    </row>
    <row r="44" spans="3:56" x14ac:dyDescent="0.15">
      <c r="C44" s="7">
        <v>1950</v>
      </c>
      <c r="D44" s="11">
        <v>0.1447764546357056</v>
      </c>
      <c r="E44" s="89">
        <v>2068.5</v>
      </c>
      <c r="F44" s="89">
        <v>1.1697916666666666</v>
      </c>
      <c r="G44" s="90">
        <v>527.85915492957747</v>
      </c>
      <c r="J44" s="8">
        <v>193</v>
      </c>
      <c r="K44" s="84">
        <v>0.51597074864313519</v>
      </c>
      <c r="L44" s="7"/>
      <c r="M44" s="89"/>
      <c r="N44" s="90"/>
      <c r="Q44" s="8">
        <v>47.5</v>
      </c>
      <c r="R44" s="84">
        <v>3.1874156941198728E-4</v>
      </c>
      <c r="S44" s="8">
        <v>32.5</v>
      </c>
      <c r="T44" s="96">
        <v>25.639583333333334</v>
      </c>
      <c r="U44" s="97">
        <v>541.31267605633798</v>
      </c>
      <c r="X44" s="8">
        <v>415</v>
      </c>
      <c r="Y44" s="84" t="s">
        <v>376</v>
      </c>
      <c r="AE44" s="8">
        <v>73</v>
      </c>
      <c r="AF44" s="84">
        <v>4.5054250426214458E-3</v>
      </c>
      <c r="AZ44" s="8">
        <v>53</v>
      </c>
      <c r="BA44" s="84" t="s">
        <v>376</v>
      </c>
      <c r="BB44" s="8">
        <v>13</v>
      </c>
      <c r="BC44" s="89">
        <v>26.598958333333332</v>
      </c>
      <c r="BD44" s="90">
        <v>546.45070422535207</v>
      </c>
    </row>
    <row r="45" spans="3:56" x14ac:dyDescent="0.15">
      <c r="C45" s="7">
        <v>1995</v>
      </c>
      <c r="D45" s="11">
        <v>0.53958565198756248</v>
      </c>
      <c r="E45" s="89">
        <v>2146.5</v>
      </c>
      <c r="F45" s="89">
        <v>1.2822916666666668</v>
      </c>
      <c r="G45" s="90">
        <v>524.75211267605641</v>
      </c>
      <c r="J45" s="8">
        <v>226</v>
      </c>
      <c r="K45" s="84">
        <v>0.59862336475468014</v>
      </c>
      <c r="L45" s="7"/>
      <c r="M45" s="89"/>
      <c r="N45" s="90"/>
      <c r="Q45" s="8">
        <v>67.5</v>
      </c>
      <c r="R45" s="84">
        <v>5.1052561475409849E-4</v>
      </c>
      <c r="S45" s="8">
        <v>52.5</v>
      </c>
      <c r="T45" s="96">
        <v>24.868750000000002</v>
      </c>
      <c r="U45" s="97">
        <v>544.18873239436618</v>
      </c>
      <c r="X45" s="8">
        <v>445</v>
      </c>
      <c r="Y45" s="84">
        <v>0.11127049180327869</v>
      </c>
      <c r="AE45" s="8">
        <v>106</v>
      </c>
      <c r="AF45" s="84" t="s">
        <v>7</v>
      </c>
      <c r="AZ45" s="8">
        <v>93</v>
      </c>
      <c r="BA45" s="84" t="s">
        <v>376</v>
      </c>
      <c r="BB45" s="8">
        <v>53</v>
      </c>
      <c r="BC45" s="89">
        <v>22.735416666666666</v>
      </c>
      <c r="BD45" s="90">
        <v>543.85633802816892</v>
      </c>
    </row>
    <row r="46" spans="3:56" x14ac:dyDescent="0.15">
      <c r="C46" s="7">
        <v>2046.5</v>
      </c>
      <c r="D46" s="11">
        <v>0.41429247442392603</v>
      </c>
      <c r="E46" s="89">
        <v>2196.5</v>
      </c>
      <c r="F46" s="89">
        <v>0.92604166666666676</v>
      </c>
      <c r="G46" s="90">
        <v>503.81971830985913</v>
      </c>
      <c r="H46" s="8" t="s">
        <v>407</v>
      </c>
      <c r="I46" s="8">
        <v>3</v>
      </c>
      <c r="J46" s="8">
        <v>13</v>
      </c>
      <c r="K46" s="84">
        <v>2.6531320243507184E-3</v>
      </c>
      <c r="L46" s="8">
        <v>10</v>
      </c>
      <c r="M46" s="89"/>
      <c r="N46" s="90">
        <v>573.75718309859155</v>
      </c>
      <c r="Q46" s="8">
        <v>87.5</v>
      </c>
      <c r="R46" s="84">
        <v>6.0427950819672146E-4</v>
      </c>
      <c r="S46" s="8">
        <v>72.5</v>
      </c>
      <c r="T46" s="96">
        <v>23.953125</v>
      </c>
      <c r="U46" s="97">
        <v>552.174647887324</v>
      </c>
      <c r="X46" s="8">
        <v>475</v>
      </c>
      <c r="Y46" s="84">
        <v>2.0389344262295084</v>
      </c>
      <c r="AE46" s="8">
        <v>133</v>
      </c>
      <c r="AF46" s="84">
        <v>3.377291445208333E-3</v>
      </c>
      <c r="AZ46" s="8">
        <v>133</v>
      </c>
      <c r="BA46" s="84">
        <v>1.5368852459016395E-2</v>
      </c>
      <c r="BB46" s="8">
        <v>93</v>
      </c>
      <c r="BC46" s="89">
        <v>20.008333333333329</v>
      </c>
      <c r="BD46" s="90">
        <v>543.04788732394366</v>
      </c>
    </row>
    <row r="47" spans="3:56" x14ac:dyDescent="0.15">
      <c r="C47" s="7">
        <v>2100</v>
      </c>
      <c r="D47" s="11">
        <v>0.28505417253560211</v>
      </c>
      <c r="E47" s="89">
        <v>2231.5</v>
      </c>
      <c r="F47" s="89">
        <v>0.76145833333333324</v>
      </c>
      <c r="G47" s="90">
        <v>496.36338028169018</v>
      </c>
      <c r="J47" s="8">
        <v>46</v>
      </c>
      <c r="K47" s="84" t="s">
        <v>376</v>
      </c>
      <c r="L47" s="8">
        <v>70</v>
      </c>
      <c r="M47" s="89"/>
      <c r="N47" s="90">
        <v>576.19943661971831</v>
      </c>
      <c r="Q47" s="8">
        <v>107.5</v>
      </c>
      <c r="R47" s="84">
        <v>6.382137295081969E-4</v>
      </c>
      <c r="S47" s="8">
        <v>92.5</v>
      </c>
      <c r="T47" s="96">
        <v>22.979166666666668</v>
      </c>
      <c r="U47" s="97">
        <v>541.19718309859149</v>
      </c>
      <c r="AE47" s="8">
        <v>166</v>
      </c>
      <c r="AF47" s="84">
        <v>2.864633149437501E-2</v>
      </c>
      <c r="AZ47" s="8">
        <v>173</v>
      </c>
      <c r="BA47" s="84">
        <v>1.2704918032786885</v>
      </c>
      <c r="BB47" s="8">
        <v>133</v>
      </c>
      <c r="BC47" s="89">
        <v>8.4749999999999996</v>
      </c>
      <c r="BD47" s="90">
        <v>541.65352112676055</v>
      </c>
    </row>
    <row r="48" spans="3:56" x14ac:dyDescent="0.15">
      <c r="C48" s="7">
        <v>2196.5</v>
      </c>
      <c r="D48" s="11">
        <v>0.40649590027907623</v>
      </c>
      <c r="E48" s="89">
        <v>2296.5</v>
      </c>
      <c r="F48" s="89">
        <v>2.0729166666666665</v>
      </c>
      <c r="G48" s="90">
        <v>513.24788732394359</v>
      </c>
      <c r="J48" s="8">
        <v>73</v>
      </c>
      <c r="K48" s="84" t="s">
        <v>376</v>
      </c>
      <c r="L48" s="8">
        <v>130</v>
      </c>
      <c r="M48" s="89"/>
      <c r="N48" s="90">
        <v>581.61549295774648</v>
      </c>
      <c r="Q48" s="8">
        <v>127.5</v>
      </c>
      <c r="R48" s="84">
        <v>7.3245491803278706E-4</v>
      </c>
      <c r="S48" s="8">
        <v>112.5</v>
      </c>
      <c r="T48" s="96">
        <v>21.852083333333336</v>
      </c>
      <c r="U48" s="97">
        <v>542.36056338028175</v>
      </c>
      <c r="AC48" s="8" t="s">
        <v>417</v>
      </c>
      <c r="AD48" s="8" t="s">
        <v>276</v>
      </c>
      <c r="AE48" s="90">
        <v>5</v>
      </c>
      <c r="AF48" s="84">
        <v>0</v>
      </c>
      <c r="AG48" s="84"/>
      <c r="AK48" s="84"/>
      <c r="AZ48" s="8">
        <v>194</v>
      </c>
      <c r="BA48" s="84">
        <v>17.602459016393443</v>
      </c>
      <c r="BB48" s="8">
        <v>173</v>
      </c>
      <c r="BC48" s="89">
        <v>0.44895833333333335</v>
      </c>
      <c r="BD48" s="90">
        <v>543.06197183098595</v>
      </c>
    </row>
    <row r="49" spans="1:56" x14ac:dyDescent="0.15">
      <c r="C49" s="7">
        <v>2250</v>
      </c>
      <c r="D49" s="11">
        <v>0.14891875596318219</v>
      </c>
      <c r="E49" s="89">
        <v>2326.5</v>
      </c>
      <c r="F49" s="89">
        <v>1.8927083333333332</v>
      </c>
      <c r="G49" s="90">
        <v>500.32957746478877</v>
      </c>
      <c r="J49" s="8">
        <v>106</v>
      </c>
      <c r="K49" s="84" t="s">
        <v>376</v>
      </c>
      <c r="L49" s="8">
        <v>190</v>
      </c>
      <c r="M49" s="89"/>
      <c r="N49" s="90">
        <v>582.99464788732394</v>
      </c>
      <c r="Q49" s="8">
        <v>147.5</v>
      </c>
      <c r="R49" s="84">
        <v>8.5887438524590183E-4</v>
      </c>
      <c r="S49" s="8">
        <v>132.5</v>
      </c>
      <c r="T49" s="96">
        <v>20.803124999999998</v>
      </c>
      <c r="U49" s="97">
        <v>543.58873239436616</v>
      </c>
      <c r="AE49" s="90">
        <v>15</v>
      </c>
      <c r="AF49" s="84">
        <v>0</v>
      </c>
      <c r="AG49" s="84"/>
      <c r="AK49" s="84"/>
      <c r="AX49" s="8" t="s">
        <v>41</v>
      </c>
      <c r="AY49" s="8" t="s">
        <v>40</v>
      </c>
      <c r="AZ49" s="8" t="s">
        <v>39</v>
      </c>
      <c r="BA49" s="84">
        <v>1.1535360051004473E-2</v>
      </c>
      <c r="BB49" s="8">
        <v>0</v>
      </c>
      <c r="BC49" s="89">
        <v>23.784693877551021</v>
      </c>
      <c r="BD49" s="90">
        <v>529</v>
      </c>
    </row>
    <row r="50" spans="1:56" x14ac:dyDescent="0.15">
      <c r="C50" s="7">
        <v>2296.5</v>
      </c>
      <c r="D50" s="11">
        <v>0.41672540189665808</v>
      </c>
      <c r="E50" s="89">
        <v>2381.5</v>
      </c>
      <c r="F50" s="89">
        <v>1.1739583333333334</v>
      </c>
      <c r="G50" s="90">
        <v>496.49014084507036</v>
      </c>
      <c r="J50" s="8">
        <v>133</v>
      </c>
      <c r="K50" s="84">
        <v>3.1809964338078453E-3</v>
      </c>
      <c r="L50" s="8">
        <v>250</v>
      </c>
      <c r="M50" s="89"/>
      <c r="N50" s="90">
        <v>589.4594366197183</v>
      </c>
      <c r="Q50" s="8">
        <v>167.5</v>
      </c>
      <c r="R50" s="84">
        <v>8.1218647540983585E-4</v>
      </c>
      <c r="S50" s="8">
        <v>152.5</v>
      </c>
      <c r="T50" s="96">
        <v>19.178125000000001</v>
      </c>
      <c r="U50" s="97">
        <v>537.7802816901409</v>
      </c>
      <c r="AE50" s="90">
        <v>25</v>
      </c>
      <c r="AF50" s="84">
        <v>4.1804989687499998E-4</v>
      </c>
      <c r="AG50" s="84"/>
      <c r="AK50" s="84"/>
      <c r="AZ50" s="8">
        <v>27.5</v>
      </c>
      <c r="BA50" s="84">
        <v>8.6990526709400107E-3</v>
      </c>
      <c r="BB50" s="8">
        <v>12.5</v>
      </c>
      <c r="BC50" s="89">
        <v>26.109183673469385</v>
      </c>
      <c r="BD50" s="90">
        <v>549</v>
      </c>
    </row>
    <row r="51" spans="1:56" x14ac:dyDescent="0.15">
      <c r="C51" s="7">
        <v>2326.5</v>
      </c>
      <c r="D51" s="11">
        <v>0.40072432009444126</v>
      </c>
      <c r="E51" s="89">
        <v>2426.5</v>
      </c>
      <c r="F51" s="89">
        <v>2.2000000000000002</v>
      </c>
      <c r="G51" s="90">
        <v>525.58873239436628</v>
      </c>
      <c r="J51" s="8">
        <v>166</v>
      </c>
      <c r="K51" s="84" t="s">
        <v>376</v>
      </c>
      <c r="M51" s="89"/>
      <c r="N51" s="90"/>
      <c r="Q51" s="8">
        <v>187.5</v>
      </c>
      <c r="R51" s="84">
        <v>8.5801741803278708E-4</v>
      </c>
      <c r="S51" s="8">
        <v>172.5</v>
      </c>
      <c r="T51" s="96">
        <v>17.859375</v>
      </c>
      <c r="U51" s="97">
        <v>547.04788732394366</v>
      </c>
      <c r="AE51" s="90">
        <v>35</v>
      </c>
      <c r="AF51" s="84">
        <v>3.1622209125000002E-4</v>
      </c>
      <c r="AG51" s="84"/>
      <c r="AK51" s="84"/>
      <c r="AZ51" s="8">
        <v>47.5</v>
      </c>
      <c r="BA51" s="84" t="s">
        <v>376</v>
      </c>
      <c r="BB51" s="8">
        <v>32.5</v>
      </c>
      <c r="BC51" s="89">
        <v>24.189795918367345</v>
      </c>
      <c r="BD51" s="90">
        <v>525</v>
      </c>
    </row>
    <row r="52" spans="1:56" x14ac:dyDescent="0.15">
      <c r="C52" s="7">
        <v>2400</v>
      </c>
      <c r="D52" s="11">
        <v>0.14867504566669992</v>
      </c>
      <c r="F52" s="89"/>
      <c r="G52" s="90"/>
      <c r="J52" s="8">
        <v>193</v>
      </c>
      <c r="K52" s="84" t="s">
        <v>376</v>
      </c>
      <c r="M52" s="89"/>
      <c r="N52" s="90"/>
      <c r="Q52" s="8">
        <v>207.5</v>
      </c>
      <c r="R52" s="84">
        <v>1.26337131147541E-3</v>
      </c>
      <c r="S52" s="8">
        <v>192.5</v>
      </c>
      <c r="T52" s="96">
        <v>15.643750000000002</v>
      </c>
      <c r="U52" s="97">
        <v>545.97746478873239</v>
      </c>
      <c r="AE52" s="90">
        <v>45</v>
      </c>
      <c r="AF52" s="84">
        <v>2.5563047249999997E-4</v>
      </c>
      <c r="AG52" s="84"/>
      <c r="AK52" s="84"/>
      <c r="AZ52" s="8">
        <v>67.5</v>
      </c>
      <c r="BA52" s="84" t="s">
        <v>376</v>
      </c>
      <c r="BB52" s="8">
        <v>52.5</v>
      </c>
      <c r="BC52" s="89">
        <v>19.393877551020406</v>
      </c>
      <c r="BD52" s="90">
        <v>518</v>
      </c>
    </row>
    <row r="53" spans="1:56" x14ac:dyDescent="0.15">
      <c r="C53" s="7">
        <v>2426.5</v>
      </c>
      <c r="D53" s="11">
        <v>0.40048673964268933</v>
      </c>
      <c r="F53" s="89"/>
      <c r="G53" s="90"/>
      <c r="J53" s="7">
        <v>226</v>
      </c>
      <c r="K53" s="84" t="s">
        <v>376</v>
      </c>
      <c r="M53" s="89"/>
      <c r="N53" s="90"/>
      <c r="Q53" s="8">
        <v>227.5</v>
      </c>
      <c r="R53" s="84">
        <v>9.8006803278688536E-4</v>
      </c>
      <c r="S53" s="8">
        <v>212.5</v>
      </c>
      <c r="T53" s="96">
        <v>13.3125</v>
      </c>
      <c r="U53" s="97">
        <v>547.57464788732398</v>
      </c>
      <c r="AE53" s="90">
        <v>55</v>
      </c>
      <c r="AF53" s="84">
        <v>0</v>
      </c>
      <c r="AG53" s="84"/>
      <c r="AK53" s="84"/>
      <c r="AZ53" s="8">
        <v>87.5</v>
      </c>
      <c r="BA53" s="84">
        <v>9.2866507299139006E-3</v>
      </c>
      <c r="BB53" s="8">
        <v>72.5</v>
      </c>
      <c r="BC53" s="89">
        <v>24.042857142857144</v>
      </c>
      <c r="BD53" s="90">
        <v>523</v>
      </c>
    </row>
    <row r="54" spans="1:56" x14ac:dyDescent="0.15">
      <c r="C54" s="7">
        <v>2446.5</v>
      </c>
      <c r="D54" s="11">
        <v>0.43196090993272518</v>
      </c>
      <c r="F54" s="89"/>
      <c r="G54" s="90"/>
      <c r="J54" s="7">
        <v>253</v>
      </c>
      <c r="K54" s="84" t="s">
        <v>376</v>
      </c>
      <c r="M54" s="89"/>
      <c r="N54" s="90"/>
      <c r="Q54" s="8">
        <v>247.5</v>
      </c>
      <c r="R54" s="84">
        <v>1.165055327868852E-3</v>
      </c>
      <c r="S54" s="8">
        <v>232.5</v>
      </c>
      <c r="T54" s="96">
        <v>10.067708333333332</v>
      </c>
      <c r="U54" s="97">
        <v>542.86760563380278</v>
      </c>
      <c r="AE54" s="90">
        <v>65</v>
      </c>
      <c r="AF54" s="84">
        <v>0</v>
      </c>
      <c r="AG54" s="84"/>
      <c r="AK54" s="84"/>
      <c r="AZ54" s="8">
        <v>107.5</v>
      </c>
      <c r="BA54" s="84">
        <v>2.3159424915972802E-2</v>
      </c>
      <c r="BB54" s="8">
        <v>92.5</v>
      </c>
      <c r="BC54" s="89">
        <v>19.216326530612246</v>
      </c>
      <c r="BD54" s="90">
        <v>510</v>
      </c>
    </row>
    <row r="55" spans="1:56" x14ac:dyDescent="0.15">
      <c r="A55" s="8" t="s">
        <v>459</v>
      </c>
      <c r="B55" s="8">
        <v>3275</v>
      </c>
      <c r="C55" s="7">
        <v>0</v>
      </c>
      <c r="D55" s="11">
        <v>0.17483029380747003</v>
      </c>
      <c r="E55" s="89">
        <v>46.5</v>
      </c>
      <c r="F55" s="89">
        <v>29.850041666666666</v>
      </c>
      <c r="G55" s="90">
        <v>546.88535211267606</v>
      </c>
      <c r="J55" s="7">
        <v>286</v>
      </c>
      <c r="K55" s="84" t="s">
        <v>376</v>
      </c>
      <c r="M55" s="89"/>
      <c r="N55" s="90"/>
      <c r="Q55" s="8">
        <v>267.5</v>
      </c>
      <c r="R55" s="84">
        <v>1.3479086065573773E-3</v>
      </c>
      <c r="S55" s="8">
        <v>252.5</v>
      </c>
      <c r="T55" s="96">
        <v>6.885416666666667</v>
      </c>
      <c r="U55" s="97">
        <v>558.03380281690147</v>
      </c>
      <c r="AE55" s="90">
        <v>75</v>
      </c>
      <c r="AF55" s="84">
        <v>4.9982034375000003E-4</v>
      </c>
      <c r="AG55" s="84"/>
      <c r="AK55" s="84"/>
      <c r="AZ55" s="8">
        <v>127.5</v>
      </c>
      <c r="BA55" s="84">
        <v>0.23749558210936408</v>
      </c>
      <c r="BB55" s="8">
        <v>112.5</v>
      </c>
      <c r="BC55" s="89">
        <v>4.722448979591837</v>
      </c>
      <c r="BD55" s="90">
        <v>497</v>
      </c>
    </row>
    <row r="56" spans="1:56" x14ac:dyDescent="0.15">
      <c r="C56" s="7">
        <v>46.5</v>
      </c>
      <c r="D56" s="11">
        <v>1.500528587575487E-2</v>
      </c>
      <c r="E56" s="89">
        <v>96.5</v>
      </c>
      <c r="F56" s="89">
        <v>27.837145833333334</v>
      </c>
      <c r="G56" s="90">
        <v>521.22140845070419</v>
      </c>
      <c r="H56" s="8" t="s">
        <v>407</v>
      </c>
      <c r="I56" s="8">
        <v>8</v>
      </c>
      <c r="J56" s="8">
        <v>46</v>
      </c>
      <c r="K56" s="84">
        <v>9.6633358268662199E-3</v>
      </c>
      <c r="L56" s="8">
        <v>43</v>
      </c>
      <c r="M56" s="89">
        <v>26.915510204081635</v>
      </c>
      <c r="N56" s="90">
        <v>593.98478873239435</v>
      </c>
      <c r="Q56" s="8">
        <v>287</v>
      </c>
      <c r="R56" s="84">
        <v>2.653725E-3</v>
      </c>
      <c r="S56" s="8">
        <v>272.5</v>
      </c>
      <c r="T56" s="96">
        <v>3.7979166666666662</v>
      </c>
      <c r="U56" s="97">
        <v>547.72112676056338</v>
      </c>
      <c r="AE56" s="90">
        <v>85</v>
      </c>
      <c r="AF56" s="84">
        <v>8.6629071749999987E-4</v>
      </c>
      <c r="AG56" s="84"/>
      <c r="AK56" s="84"/>
      <c r="AZ56" s="8">
        <v>147.5</v>
      </c>
      <c r="BA56" s="84">
        <v>0.912673972385175</v>
      </c>
      <c r="BB56" s="8">
        <v>132.5</v>
      </c>
      <c r="BC56" s="89">
        <v>1.6897959183673468</v>
      </c>
      <c r="BD56" s="90">
        <v>492</v>
      </c>
    </row>
    <row r="57" spans="1:56" x14ac:dyDescent="0.15">
      <c r="C57" s="7">
        <v>96.5</v>
      </c>
      <c r="D57" s="11">
        <v>7.0007962585943266E-3</v>
      </c>
      <c r="E57" s="89">
        <v>131.5</v>
      </c>
      <c r="F57" s="89">
        <v>29.088166666666666</v>
      </c>
      <c r="G57" s="90">
        <v>566.24304225352114</v>
      </c>
      <c r="J57" s="8">
        <v>73</v>
      </c>
      <c r="K57" s="84">
        <v>9.9372695498975427E-3</v>
      </c>
      <c r="L57" s="8">
        <v>70</v>
      </c>
      <c r="M57" s="89">
        <v>26.879081632653062</v>
      </c>
      <c r="N57" s="90">
        <v>582.06084507042249</v>
      </c>
      <c r="T57" s="96"/>
      <c r="U57" s="97"/>
      <c r="AE57" s="90">
        <v>95</v>
      </c>
      <c r="AF57" s="84">
        <v>1.0449512774999999E-3</v>
      </c>
      <c r="AG57" s="84"/>
      <c r="AK57" s="84"/>
      <c r="AZ57" s="8">
        <v>161</v>
      </c>
      <c r="BA57" s="84">
        <v>2.2084317599674774</v>
      </c>
      <c r="BB57" s="8">
        <v>152.5</v>
      </c>
      <c r="BC57" s="89">
        <v>1.8602040816326528</v>
      </c>
      <c r="BD57" s="90">
        <v>449</v>
      </c>
    </row>
    <row r="58" spans="1:56" x14ac:dyDescent="0.15">
      <c r="C58" s="7">
        <v>150</v>
      </c>
      <c r="D58" s="11">
        <v>9.6505040426740733E-3</v>
      </c>
      <c r="E58" s="89">
        <v>196.5</v>
      </c>
      <c r="F58" s="89">
        <v>26.840083333333336</v>
      </c>
      <c r="G58" s="90">
        <v>526.99318309859154</v>
      </c>
      <c r="J58" s="8">
        <v>106</v>
      </c>
      <c r="K58" s="84">
        <v>1.0505693462101192E-2</v>
      </c>
      <c r="L58" s="8">
        <v>130</v>
      </c>
      <c r="M58" s="89">
        <v>22.528469387755102</v>
      </c>
      <c r="N58" s="90">
        <v>588.32450704225357</v>
      </c>
      <c r="T58" s="96"/>
      <c r="U58" s="97"/>
      <c r="AE58" s="90">
        <v>105</v>
      </c>
      <c r="AF58" s="84">
        <v>1.0356083887500002E-3</v>
      </c>
      <c r="AG58" s="84"/>
      <c r="AK58" s="84"/>
      <c r="AX58" s="8" t="s">
        <v>38</v>
      </c>
      <c r="AY58" s="8" t="s">
        <v>12</v>
      </c>
      <c r="AZ58" s="8">
        <v>12.5</v>
      </c>
      <c r="BA58" s="84">
        <v>1.101865480086478E-3</v>
      </c>
      <c r="BB58" s="8">
        <v>0</v>
      </c>
      <c r="BC58" s="89">
        <v>25.927551020408163</v>
      </c>
      <c r="BD58" s="90">
        <v>531</v>
      </c>
    </row>
    <row r="59" spans="1:56" x14ac:dyDescent="0.15">
      <c r="C59" s="7">
        <v>196.5</v>
      </c>
      <c r="D59" s="11">
        <v>4.6445907558389631E-3</v>
      </c>
      <c r="E59" s="89">
        <v>246.5</v>
      </c>
      <c r="F59" s="89">
        <v>23.897479166666667</v>
      </c>
      <c r="G59" s="90">
        <v>525.8943661971831</v>
      </c>
      <c r="J59" s="8">
        <v>133</v>
      </c>
      <c r="K59" s="84">
        <v>1.2454713921415785E-2</v>
      </c>
      <c r="L59" s="8">
        <v>250</v>
      </c>
      <c r="M59" s="89">
        <v>8.4566326530612237</v>
      </c>
      <c r="N59" s="90">
        <v>587.77859154929581</v>
      </c>
      <c r="T59" s="96"/>
      <c r="U59" s="97"/>
      <c r="AE59" s="90">
        <v>115</v>
      </c>
      <c r="AF59" s="84">
        <v>1.7693075399999997E-3</v>
      </c>
      <c r="AG59" s="84"/>
      <c r="AK59" s="84"/>
      <c r="AZ59" s="8">
        <v>42.5</v>
      </c>
      <c r="BA59" s="84">
        <v>8.9346796057135219E-3</v>
      </c>
      <c r="BB59" s="8">
        <v>22.5</v>
      </c>
      <c r="BC59" s="89">
        <v>21.59591836734694</v>
      </c>
      <c r="BD59" s="90">
        <v>658</v>
      </c>
    </row>
    <row r="60" spans="1:56" x14ac:dyDescent="0.15">
      <c r="C60" s="7">
        <v>246.5</v>
      </c>
      <c r="D60" s="11">
        <v>1.061219259225734E-2</v>
      </c>
      <c r="E60" s="89">
        <v>281.5</v>
      </c>
      <c r="F60" s="89">
        <v>20.384020833333331</v>
      </c>
      <c r="G60" s="90">
        <v>522.73526760563379</v>
      </c>
      <c r="J60" s="8">
        <v>166</v>
      </c>
      <c r="K60" s="84">
        <v>2.2167917114135526E-2</v>
      </c>
      <c r="L60" s="8">
        <v>310</v>
      </c>
      <c r="M60" s="89">
        <v>1.8266326530612245</v>
      </c>
      <c r="N60" s="90">
        <v>539.98225352112672</v>
      </c>
      <c r="T60" s="96"/>
      <c r="U60" s="97"/>
      <c r="AZ60" s="8">
        <v>72.5</v>
      </c>
      <c r="BA60" s="84">
        <v>2.5122801792792245E-2</v>
      </c>
      <c r="BB60" s="8">
        <v>52.5</v>
      </c>
      <c r="BC60" s="89">
        <v>10.814285714285717</v>
      </c>
      <c r="BD60" s="90">
        <v>510</v>
      </c>
    </row>
    <row r="61" spans="1:56" x14ac:dyDescent="0.15">
      <c r="C61" s="7">
        <v>300</v>
      </c>
      <c r="D61" s="11">
        <v>9.1390940995504533E-3</v>
      </c>
      <c r="E61" s="89">
        <v>346.5</v>
      </c>
      <c r="F61" s="89">
        <v>14.756083333333335</v>
      </c>
      <c r="G61" s="90">
        <v>522.86366197183099</v>
      </c>
      <c r="J61" s="8">
        <v>193</v>
      </c>
      <c r="K61" s="84">
        <v>2.0796636974645323E-2</v>
      </c>
      <c r="M61" s="89"/>
      <c r="N61" s="90"/>
      <c r="T61" s="96"/>
      <c r="U61" s="97"/>
      <c r="AZ61" s="8">
        <v>102.5</v>
      </c>
      <c r="BA61" s="84">
        <v>0.79095002952612403</v>
      </c>
      <c r="BB61" s="8">
        <v>82.5</v>
      </c>
      <c r="BC61" s="89">
        <v>2.7612244897959184</v>
      </c>
      <c r="BD61" s="90">
        <v>617</v>
      </c>
    </row>
    <row r="62" spans="1:56" x14ac:dyDescent="0.15">
      <c r="C62" s="7">
        <v>346.5</v>
      </c>
      <c r="D62" s="11">
        <v>9.1014048436497075E-2</v>
      </c>
      <c r="E62" s="89">
        <v>396.5</v>
      </c>
      <c r="F62" s="89">
        <v>9.8911250000000006</v>
      </c>
      <c r="G62" s="90">
        <v>521.54388732394364</v>
      </c>
      <c r="J62" s="7">
        <v>226</v>
      </c>
      <c r="K62" s="84">
        <v>2.9852900730703815E-2</v>
      </c>
      <c r="M62" s="89"/>
      <c r="N62" s="90"/>
      <c r="T62" s="96"/>
      <c r="U62" s="97"/>
      <c r="AZ62" s="8">
        <v>132.5</v>
      </c>
      <c r="BA62" s="84">
        <v>0.78626165591409802</v>
      </c>
      <c r="BB62" s="8">
        <v>112.5</v>
      </c>
      <c r="BC62" s="89">
        <v>0.45714285714285718</v>
      </c>
      <c r="BD62" s="90">
        <v>623</v>
      </c>
    </row>
    <row r="63" spans="1:56" x14ac:dyDescent="0.15">
      <c r="C63" s="7">
        <v>396.5</v>
      </c>
      <c r="D63" s="11">
        <v>5.6600986458446315E-2</v>
      </c>
      <c r="E63" s="89">
        <v>431.5</v>
      </c>
      <c r="F63" s="89">
        <v>6.8922083333333335</v>
      </c>
      <c r="G63" s="90">
        <v>524.60146478873241</v>
      </c>
      <c r="J63" s="7">
        <v>253</v>
      </c>
      <c r="K63" s="84">
        <v>3.7660321864843742E-2</v>
      </c>
      <c r="M63" s="89"/>
      <c r="N63" s="90"/>
      <c r="T63" s="96"/>
      <c r="U63" s="97"/>
      <c r="AZ63" s="8">
        <v>160</v>
      </c>
      <c r="BA63" s="84">
        <v>2.0833138215470735</v>
      </c>
      <c r="BB63" s="8">
        <v>142.5</v>
      </c>
      <c r="BC63" s="89">
        <v>0.29183673469387755</v>
      </c>
      <c r="BD63" s="90">
        <v>694</v>
      </c>
    </row>
    <row r="64" spans="1:56" x14ac:dyDescent="0.15">
      <c r="C64" s="7">
        <v>425.5</v>
      </c>
      <c r="D64" s="11">
        <v>8.277674655562596E-2</v>
      </c>
      <c r="E64" s="89">
        <v>496.5</v>
      </c>
      <c r="F64" s="89">
        <v>3.3599791666666667</v>
      </c>
      <c r="G64" s="90">
        <v>523.74450704225353</v>
      </c>
      <c r="J64" s="7">
        <v>286</v>
      </c>
      <c r="K64" s="84">
        <v>0.4370900720935243</v>
      </c>
      <c r="M64" s="89"/>
      <c r="N64" s="90"/>
      <c r="T64" s="96"/>
      <c r="U64" s="97"/>
      <c r="AX64" s="8" t="s">
        <v>38</v>
      </c>
      <c r="AY64" s="8" t="s">
        <v>42</v>
      </c>
      <c r="AZ64" s="8">
        <v>7.5</v>
      </c>
      <c r="BA64" s="84">
        <v>4.5576501590882173E-3</v>
      </c>
      <c r="BB64" s="8">
        <v>0</v>
      </c>
      <c r="BC64" s="89">
        <v>25.840816326530614</v>
      </c>
      <c r="BD64" s="90">
        <v>527.94647887323936</v>
      </c>
    </row>
    <row r="65" spans="3:56" x14ac:dyDescent="0.15">
      <c r="C65" s="7">
        <v>450</v>
      </c>
      <c r="D65" s="11">
        <v>4.7699549150799263E-2</v>
      </c>
      <c r="E65" s="89">
        <v>546.5</v>
      </c>
      <c r="F65" s="89">
        <v>3.1292083333333331</v>
      </c>
      <c r="G65" s="90">
        <v>522.60985915492961</v>
      </c>
      <c r="J65" s="7">
        <v>313</v>
      </c>
      <c r="K65" s="84">
        <v>0.59805011074360248</v>
      </c>
      <c r="M65" s="89"/>
      <c r="N65" s="90"/>
      <c r="T65" s="96"/>
      <c r="U65" s="97"/>
      <c r="AZ65" s="8">
        <v>27.5</v>
      </c>
      <c r="BA65" s="84" t="s">
        <v>376</v>
      </c>
      <c r="BB65" s="8">
        <v>12.5</v>
      </c>
      <c r="BC65" s="89">
        <v>25.010204081632654</v>
      </c>
      <c r="BD65" s="90">
        <v>544.67042253521129</v>
      </c>
    </row>
    <row r="66" spans="3:56" x14ac:dyDescent="0.15">
      <c r="C66" s="7">
        <v>496.5</v>
      </c>
      <c r="D66" s="11">
        <v>0.37290604411541745</v>
      </c>
      <c r="E66" s="89">
        <v>581.5</v>
      </c>
      <c r="F66" s="89">
        <v>3.4527291666666664</v>
      </c>
      <c r="G66" s="90">
        <v>522.77109859154928</v>
      </c>
      <c r="H66" s="8" t="s">
        <v>408</v>
      </c>
      <c r="I66" s="8">
        <v>9</v>
      </c>
      <c r="J66" s="8">
        <v>12</v>
      </c>
      <c r="K66" s="84">
        <v>3.4059981727903241E-3</v>
      </c>
      <c r="L66" s="8">
        <v>24</v>
      </c>
      <c r="M66" s="89"/>
      <c r="N66" s="90">
        <v>575.59605633802812</v>
      </c>
      <c r="T66" s="96"/>
      <c r="U66" s="97"/>
      <c r="AZ66" s="8">
        <v>47.5</v>
      </c>
      <c r="BA66" s="84">
        <v>4.2836213901763275E-3</v>
      </c>
      <c r="BB66" s="8">
        <v>32.5</v>
      </c>
      <c r="BC66" s="89">
        <v>24.193877551020407</v>
      </c>
      <c r="BD66" s="90">
        <v>554.12394366197191</v>
      </c>
    </row>
    <row r="67" spans="3:56" x14ac:dyDescent="0.15">
      <c r="C67" s="7">
        <v>546.5</v>
      </c>
      <c r="D67" s="11">
        <v>0.37778239832338706</v>
      </c>
      <c r="E67" s="89">
        <v>646.5</v>
      </c>
      <c r="F67" s="89">
        <v>3.3975208333333331</v>
      </c>
      <c r="G67" s="90">
        <v>522.20676056338027</v>
      </c>
      <c r="J67" s="8">
        <v>27</v>
      </c>
      <c r="K67" s="84">
        <v>4.7019054277103586E-3</v>
      </c>
      <c r="L67" s="8">
        <v>68</v>
      </c>
      <c r="M67" s="89"/>
      <c r="N67" s="90">
        <v>572.06197183098595</v>
      </c>
      <c r="T67" s="96"/>
      <c r="U67" s="97"/>
      <c r="AZ67" s="8">
        <v>67.5</v>
      </c>
      <c r="BA67" s="84" t="s">
        <v>376</v>
      </c>
      <c r="BB67" s="8">
        <v>52.5</v>
      </c>
      <c r="BC67" s="89">
        <v>22.020408163265305</v>
      </c>
      <c r="BD67" s="90">
        <v>539.34366197183101</v>
      </c>
    </row>
    <row r="68" spans="3:56" x14ac:dyDescent="0.15">
      <c r="C68" s="7">
        <v>600</v>
      </c>
      <c r="D68" s="11">
        <v>0.3449175892967713</v>
      </c>
      <c r="E68" s="89">
        <v>696.5</v>
      </c>
      <c r="F68" s="89">
        <v>2.2160625</v>
      </c>
      <c r="G68" s="90">
        <v>522.91740845070422</v>
      </c>
      <c r="J68" s="8">
        <v>57</v>
      </c>
      <c r="K68" s="84">
        <v>0</v>
      </c>
      <c r="L68" s="8">
        <v>128</v>
      </c>
      <c r="M68" s="89"/>
      <c r="N68" s="90">
        <v>567.80957746478873</v>
      </c>
      <c r="T68" s="96"/>
      <c r="U68" s="97"/>
      <c r="AZ68" s="8">
        <v>87.5</v>
      </c>
      <c r="BA68" s="84" t="s">
        <v>376</v>
      </c>
      <c r="BB68" s="8">
        <v>72.5</v>
      </c>
      <c r="BC68" s="89">
        <v>19.68673469387755</v>
      </c>
      <c r="BD68" s="90">
        <v>541.55774647887324</v>
      </c>
    </row>
    <row r="69" spans="3:56" x14ac:dyDescent="0.15">
      <c r="C69" s="7">
        <v>646.5</v>
      </c>
      <c r="D69" s="11">
        <v>0.32055735045524802</v>
      </c>
      <c r="E69" s="89">
        <v>731.5</v>
      </c>
      <c r="F69" s="89">
        <v>2.2933541666666666</v>
      </c>
      <c r="G69" s="90">
        <v>526.74833802816897</v>
      </c>
      <c r="J69" s="8">
        <v>71</v>
      </c>
      <c r="K69" s="84">
        <v>6.6579754073082236E-3</v>
      </c>
      <c r="M69" s="89"/>
      <c r="N69" s="90"/>
      <c r="T69" s="96"/>
      <c r="U69" s="97"/>
      <c r="AZ69" s="8">
        <v>107.5</v>
      </c>
      <c r="BA69" s="84" t="s">
        <v>376</v>
      </c>
      <c r="BB69" s="8">
        <v>92.5</v>
      </c>
      <c r="BC69" s="89">
        <v>17.269387755102038</v>
      </c>
      <c r="BD69" s="90">
        <v>530.62535211267607</v>
      </c>
    </row>
    <row r="70" spans="3:56" x14ac:dyDescent="0.15">
      <c r="C70" s="7">
        <v>696.5</v>
      </c>
      <c r="D70" s="11">
        <v>0.45615632515008669</v>
      </c>
      <c r="E70" s="89">
        <v>796.5</v>
      </c>
      <c r="F70" s="89">
        <v>0.91204166666666664</v>
      </c>
      <c r="G70" s="90">
        <v>525.52709859154925</v>
      </c>
      <c r="J70" s="8">
        <v>117</v>
      </c>
      <c r="K70" s="84">
        <v>3.2294563510175768E-2</v>
      </c>
      <c r="M70" s="89"/>
      <c r="N70" s="90"/>
      <c r="T70" s="96"/>
      <c r="U70" s="97"/>
      <c r="AZ70" s="8">
        <v>127.5</v>
      </c>
      <c r="BA70" s="84" t="s">
        <v>376</v>
      </c>
      <c r="BB70" s="8">
        <v>112.5</v>
      </c>
      <c r="BC70" s="89">
        <v>17.623469387755105</v>
      </c>
      <c r="BD70" s="90">
        <v>539.41971830985915</v>
      </c>
    </row>
    <row r="71" spans="3:56" x14ac:dyDescent="0.15">
      <c r="C71" s="7">
        <v>750</v>
      </c>
      <c r="D71" s="11">
        <v>0.25938278172972451</v>
      </c>
      <c r="E71" s="89">
        <v>846.5</v>
      </c>
      <c r="F71" s="89">
        <v>1.2178958333333332</v>
      </c>
      <c r="G71" s="90">
        <v>526.33628169014082</v>
      </c>
      <c r="J71" s="8">
        <v>131</v>
      </c>
      <c r="K71" s="84">
        <v>0.9073862126198684</v>
      </c>
      <c r="M71" s="89"/>
      <c r="N71" s="90"/>
      <c r="T71" s="96"/>
      <c r="U71" s="97"/>
      <c r="AZ71" s="8">
        <v>147</v>
      </c>
      <c r="BA71" s="84" t="s">
        <v>376</v>
      </c>
      <c r="BB71" s="8">
        <v>132.5</v>
      </c>
      <c r="BC71" s="89">
        <v>16.590816326530614</v>
      </c>
      <c r="BD71" s="90">
        <v>525.61971830985919</v>
      </c>
    </row>
    <row r="72" spans="3:56" x14ac:dyDescent="0.15">
      <c r="C72" s="7">
        <v>796.5</v>
      </c>
      <c r="D72" s="11">
        <v>0.46206568223713446</v>
      </c>
      <c r="E72" s="89">
        <v>881.5</v>
      </c>
      <c r="F72" s="89">
        <v>1.4243750000000002</v>
      </c>
      <c r="G72" s="90">
        <v>522.40084507042252</v>
      </c>
      <c r="H72" s="8" t="s">
        <v>408</v>
      </c>
      <c r="I72" s="8">
        <v>8</v>
      </c>
      <c r="J72" s="8">
        <v>12</v>
      </c>
      <c r="K72" s="84">
        <v>2.23021904670979E-3</v>
      </c>
      <c r="L72" s="8">
        <v>8</v>
      </c>
      <c r="M72" s="89"/>
      <c r="N72" s="90">
        <v>582.23323943661967</v>
      </c>
      <c r="T72" s="96"/>
      <c r="U72" s="97"/>
      <c r="AX72" s="8" t="s">
        <v>380</v>
      </c>
      <c r="AY72" s="8" t="s">
        <v>382</v>
      </c>
      <c r="AZ72" s="8">
        <v>2.5</v>
      </c>
      <c r="BA72" s="84">
        <v>1.967213114754098E-4</v>
      </c>
    </row>
    <row r="73" spans="3:56" x14ac:dyDescent="0.15">
      <c r="C73" s="7">
        <v>846.5</v>
      </c>
      <c r="D73" s="11">
        <v>0.44093300632378413</v>
      </c>
      <c r="E73" s="89">
        <v>946.5</v>
      </c>
      <c r="F73" s="89">
        <v>1.0566875</v>
      </c>
      <c r="G73" s="90">
        <v>521.64242253521127</v>
      </c>
      <c r="J73" s="8">
        <v>27</v>
      </c>
      <c r="K73" s="84">
        <v>1.9528850181736194E-3</v>
      </c>
      <c r="L73" s="8">
        <v>24</v>
      </c>
      <c r="M73" s="89"/>
      <c r="N73" s="90">
        <v>573.05323943661972</v>
      </c>
      <c r="T73" s="96"/>
      <c r="U73" s="97"/>
      <c r="AZ73" s="8">
        <v>30</v>
      </c>
      <c r="BA73" s="84">
        <v>6.2909836065573761E-4</v>
      </c>
    </row>
    <row r="74" spans="3:56" x14ac:dyDescent="0.15">
      <c r="C74" s="7">
        <v>900</v>
      </c>
      <c r="D74" s="11">
        <v>0.22229090197114049</v>
      </c>
      <c r="E74" s="89">
        <v>996.5</v>
      </c>
      <c r="F74" s="89">
        <v>5.6433958333333329</v>
      </c>
      <c r="G74" s="90">
        <v>524.74777464788735</v>
      </c>
      <c r="J74" s="8">
        <v>71</v>
      </c>
      <c r="K74" s="84">
        <v>8.2183605581367582E-3</v>
      </c>
      <c r="L74" s="8">
        <v>98</v>
      </c>
      <c r="M74" s="89"/>
      <c r="N74" s="90">
        <v>584.15830985915488</v>
      </c>
      <c r="T74" s="96"/>
      <c r="U74" s="97"/>
      <c r="AZ74" s="8">
        <v>52.5</v>
      </c>
      <c r="BA74" s="84">
        <v>6.6290983606557381E-4</v>
      </c>
    </row>
    <row r="75" spans="3:56" x14ac:dyDescent="0.15">
      <c r="C75" s="7">
        <v>946.5</v>
      </c>
      <c r="D75" s="11">
        <v>0.2986283576280902</v>
      </c>
      <c r="E75" s="89">
        <v>1031.5</v>
      </c>
      <c r="F75" s="89">
        <v>3.4383750000000002</v>
      </c>
      <c r="G75" s="90">
        <v>523.45188732394365</v>
      </c>
      <c r="H75" s="8" t="s">
        <v>408</v>
      </c>
      <c r="I75" s="8">
        <v>5</v>
      </c>
      <c r="J75" s="8">
        <v>12</v>
      </c>
      <c r="K75" s="84">
        <v>1.9053680361839334E-3</v>
      </c>
      <c r="L75" s="8">
        <v>8</v>
      </c>
      <c r="N75" s="90">
        <v>573.61352112676047</v>
      </c>
      <c r="T75" s="96"/>
      <c r="U75" s="97"/>
      <c r="AZ75" s="8">
        <v>80</v>
      </c>
      <c r="BA75" s="84">
        <v>1.639344262295082E-3</v>
      </c>
    </row>
    <row r="76" spans="3:56" x14ac:dyDescent="0.15">
      <c r="C76" s="7">
        <v>996.5</v>
      </c>
      <c r="D76" s="11">
        <v>0.31160181135985365</v>
      </c>
      <c r="E76" s="89">
        <v>1096.5</v>
      </c>
      <c r="F76" s="89">
        <v>3.3798541666666666</v>
      </c>
      <c r="G76" s="90">
        <v>528.34878873239438</v>
      </c>
      <c r="J76" s="8">
        <v>27</v>
      </c>
      <c r="K76" s="84">
        <v>1.6494047707931864E-3</v>
      </c>
      <c r="L76" s="8">
        <v>84</v>
      </c>
      <c r="N76" s="90">
        <v>605.42028169014088</v>
      </c>
      <c r="T76" s="96"/>
      <c r="U76" s="97"/>
      <c r="AZ76" s="8">
        <v>102.5</v>
      </c>
      <c r="BA76" s="84">
        <v>9.7438524590163914E-4</v>
      </c>
    </row>
    <row r="77" spans="3:56" x14ac:dyDescent="0.15">
      <c r="C77" s="7">
        <v>1050</v>
      </c>
      <c r="D77" s="11">
        <v>0.16528292160552882</v>
      </c>
      <c r="E77" s="89">
        <v>1146.5</v>
      </c>
      <c r="F77" s="89">
        <v>4.3581458333333334</v>
      </c>
      <c r="G77" s="90">
        <v>526.44078873239437</v>
      </c>
      <c r="J77" s="8">
        <v>87</v>
      </c>
      <c r="K77" s="84">
        <v>2.1889891242373757E-3</v>
      </c>
      <c r="L77" s="8">
        <v>114</v>
      </c>
      <c r="N77" s="90">
        <v>587.00281690140844</v>
      </c>
      <c r="T77" s="96"/>
      <c r="U77" s="97"/>
      <c r="AZ77" s="8">
        <v>130</v>
      </c>
      <c r="BA77" s="84">
        <v>1.5368852459016393E-3</v>
      </c>
    </row>
    <row r="78" spans="3:56" x14ac:dyDescent="0.15">
      <c r="C78" s="7">
        <v>1096.5</v>
      </c>
      <c r="D78" s="11">
        <v>0.47676719534530249</v>
      </c>
      <c r="E78" s="89">
        <v>1246.5</v>
      </c>
      <c r="F78" s="89">
        <v>1.8174583333333334</v>
      </c>
      <c r="G78" s="90">
        <v>524.06997183098588</v>
      </c>
      <c r="J78" s="8">
        <v>102</v>
      </c>
      <c r="K78" s="84">
        <v>2.2131683181070981E-3</v>
      </c>
      <c r="L78" s="8">
        <v>130</v>
      </c>
      <c r="N78" s="90">
        <v>588.12338028169017</v>
      </c>
      <c r="T78" s="96"/>
      <c r="U78" s="97"/>
      <c r="AZ78" s="8">
        <v>152.5</v>
      </c>
      <c r="BA78" s="84">
        <v>2.2438524590163932E-3</v>
      </c>
    </row>
    <row r="79" spans="3:56" x14ac:dyDescent="0.15">
      <c r="C79" s="7">
        <v>1146.5</v>
      </c>
      <c r="D79" s="11">
        <v>0.30946797300102752</v>
      </c>
      <c r="E79" s="89">
        <v>1296.5</v>
      </c>
      <c r="F79" s="89">
        <v>4.1262708333333338</v>
      </c>
      <c r="G79" s="90">
        <v>532.36783098591548</v>
      </c>
      <c r="J79" s="8">
        <v>118</v>
      </c>
      <c r="K79" s="84">
        <v>2.1136734493080399E-3</v>
      </c>
      <c r="M79" s="89"/>
      <c r="N79" s="90"/>
      <c r="T79" s="96"/>
      <c r="U79" s="97"/>
      <c r="AZ79" s="8">
        <v>180</v>
      </c>
      <c r="BA79" s="84">
        <v>8.0532786885245903E-3</v>
      </c>
    </row>
    <row r="80" spans="3:56" x14ac:dyDescent="0.15">
      <c r="C80" s="7">
        <v>1200</v>
      </c>
      <c r="D80" s="11">
        <v>0.15589197639176416</v>
      </c>
      <c r="E80" s="89">
        <v>1331.5</v>
      </c>
      <c r="F80" s="89">
        <v>2.4092916666666668</v>
      </c>
      <c r="G80" s="90">
        <v>547.93042253521128</v>
      </c>
      <c r="J80" s="8">
        <v>133</v>
      </c>
      <c r="K80" s="84">
        <v>2.210527385485982E-3</v>
      </c>
      <c r="M80" s="89"/>
      <c r="N80" s="90"/>
      <c r="T80" s="96"/>
      <c r="U80" s="97"/>
      <c r="AZ80" s="8">
        <v>202.5</v>
      </c>
      <c r="BA80" s="84">
        <v>7.3053278688524591E-3</v>
      </c>
    </row>
    <row r="81" spans="3:53" x14ac:dyDescent="0.15">
      <c r="C81" s="7">
        <v>1246.5</v>
      </c>
      <c r="D81" s="11">
        <v>0.16532805417971755</v>
      </c>
      <c r="E81" s="89">
        <v>1396.5</v>
      </c>
      <c r="F81" s="89">
        <v>2.9525416666666668</v>
      </c>
      <c r="G81" s="90">
        <v>530.4747605633803</v>
      </c>
      <c r="H81" s="8" t="s">
        <v>408</v>
      </c>
      <c r="I81" s="8" t="s">
        <v>204</v>
      </c>
      <c r="J81" s="8">
        <v>12</v>
      </c>
      <c r="K81" s="84">
        <v>2.6894124884062854E-3</v>
      </c>
      <c r="L81" s="8">
        <v>8</v>
      </c>
      <c r="M81" s="89"/>
      <c r="N81" s="90">
        <v>574.57605633802814</v>
      </c>
      <c r="T81" s="96"/>
      <c r="U81" s="97"/>
      <c r="AZ81" s="8">
        <v>230</v>
      </c>
      <c r="BA81" s="84">
        <v>1.1270491803278689E-2</v>
      </c>
    </row>
    <row r="82" spans="3:53" x14ac:dyDescent="0.15">
      <c r="C82" s="7">
        <v>1296.5</v>
      </c>
      <c r="D82" s="11">
        <v>0.38903631733526783</v>
      </c>
      <c r="E82" s="89">
        <v>1446.5</v>
      </c>
      <c r="F82" s="89">
        <v>1.9775625000000001</v>
      </c>
      <c r="G82" s="90">
        <v>530.78230985915491</v>
      </c>
      <c r="J82" s="8">
        <v>27</v>
      </c>
      <c r="K82" s="84">
        <v>2.7695206480746093E-3</v>
      </c>
      <c r="L82" s="8">
        <v>68</v>
      </c>
      <c r="M82" s="89"/>
      <c r="N82" s="90">
        <v>560.09492957746477</v>
      </c>
      <c r="T82" s="96"/>
      <c r="U82" s="97"/>
      <c r="AX82" s="8" t="s">
        <v>380</v>
      </c>
      <c r="AY82" s="8" t="s">
        <v>383</v>
      </c>
      <c r="AZ82" s="8">
        <v>2.5</v>
      </c>
      <c r="BA82" s="84">
        <v>2.1926229508196723E-4</v>
      </c>
    </row>
    <row r="83" spans="3:53" x14ac:dyDescent="0.15">
      <c r="C83" s="7">
        <v>1350</v>
      </c>
      <c r="D83" s="11">
        <v>0.21332698532495176</v>
      </c>
      <c r="E83" s="89">
        <v>1481.5</v>
      </c>
      <c r="F83" s="89">
        <v>0.89327083333333335</v>
      </c>
      <c r="G83" s="90">
        <v>528.61453521126759</v>
      </c>
      <c r="J83" s="8">
        <v>72</v>
      </c>
      <c r="K83" s="84">
        <v>2.011073214919834E-3</v>
      </c>
      <c r="L83" s="8">
        <v>84</v>
      </c>
      <c r="M83" s="89"/>
      <c r="N83" s="90">
        <v>573.35492957746476</v>
      </c>
      <c r="T83" s="96"/>
      <c r="U83" s="97"/>
      <c r="AZ83" s="8">
        <v>30</v>
      </c>
      <c r="BA83" s="84">
        <v>1.5163934426229507E-3</v>
      </c>
    </row>
    <row r="84" spans="3:53" x14ac:dyDescent="0.15">
      <c r="C84" s="7">
        <v>1396.5</v>
      </c>
      <c r="D84" s="11">
        <v>0.28992955128593406</v>
      </c>
      <c r="E84" s="89">
        <v>1546.5</v>
      </c>
      <c r="F84" s="89">
        <v>1.5690208333333333</v>
      </c>
      <c r="G84" s="90">
        <v>529.98805633802817</v>
      </c>
      <c r="J84" s="8">
        <v>87</v>
      </c>
      <c r="K84" s="84">
        <v>2.0656806830189152E-3</v>
      </c>
      <c r="M84" s="89"/>
      <c r="N84" s="90"/>
      <c r="T84" s="96"/>
      <c r="U84" s="97"/>
      <c r="AZ84" s="8">
        <v>52.5</v>
      </c>
      <c r="BA84" s="84">
        <v>1.5163934426229507E-3</v>
      </c>
    </row>
    <row r="85" spans="3:53" x14ac:dyDescent="0.15">
      <c r="C85" s="7">
        <v>1446.5</v>
      </c>
      <c r="D85" s="11">
        <v>0.28990991730804228</v>
      </c>
      <c r="E85" s="89">
        <v>1596.5</v>
      </c>
      <c r="F85" s="89">
        <v>1.7048333333333334</v>
      </c>
      <c r="G85" s="90">
        <v>533.8488450704225</v>
      </c>
      <c r="H85" s="8" t="s">
        <v>408</v>
      </c>
      <c r="I85" s="8" t="s">
        <v>205</v>
      </c>
      <c r="J85" s="8">
        <v>42</v>
      </c>
      <c r="K85" s="84">
        <v>3.699319906128094E-3</v>
      </c>
      <c r="L85" s="8">
        <v>38</v>
      </c>
      <c r="N85" s="90">
        <v>573.57042253521126</v>
      </c>
      <c r="T85" s="96"/>
      <c r="U85" s="97"/>
      <c r="AZ85" s="8">
        <v>80</v>
      </c>
      <c r="BA85" s="84">
        <v>1.8749999999999999E-3</v>
      </c>
    </row>
    <row r="86" spans="3:53" x14ac:dyDescent="0.15">
      <c r="C86" s="7">
        <v>1500</v>
      </c>
      <c r="D86" s="11">
        <v>0.27429678881806124</v>
      </c>
      <c r="E86" s="89">
        <v>1631.5</v>
      </c>
      <c r="F86" s="89">
        <v>1.8693541666666667</v>
      </c>
      <c r="G86" s="90">
        <v>532.57684507042256</v>
      </c>
      <c r="J86" s="8">
        <v>57</v>
      </c>
      <c r="K86" s="84">
        <v>3.1431128432839279E-3</v>
      </c>
      <c r="L86" s="8">
        <v>54</v>
      </c>
      <c r="N86" s="90">
        <v>580.10704225352106</v>
      </c>
      <c r="T86" s="96"/>
      <c r="U86" s="97"/>
      <c r="AZ86" s="8">
        <v>102.5</v>
      </c>
      <c r="BA86" s="84">
        <v>2.2745901639344263E-3</v>
      </c>
    </row>
    <row r="87" spans="3:53" x14ac:dyDescent="0.15">
      <c r="C87" s="7">
        <v>1546.5</v>
      </c>
      <c r="D87" s="11">
        <v>0.5792386482419245</v>
      </c>
      <c r="E87" s="89">
        <v>1696.5</v>
      </c>
      <c r="F87" s="89">
        <v>1.5888958333333332</v>
      </c>
      <c r="G87" s="90">
        <v>529.99104225352119</v>
      </c>
      <c r="J87" s="8">
        <v>102</v>
      </c>
      <c r="K87" s="84">
        <v>6.6448780197051549E-3</v>
      </c>
      <c r="L87" s="8">
        <v>98</v>
      </c>
      <c r="N87" s="90">
        <v>588.15211267605639</v>
      </c>
      <c r="U87" s="97"/>
      <c r="AZ87" s="8">
        <v>130</v>
      </c>
      <c r="BA87" s="84">
        <v>2.4590163934426227E-3</v>
      </c>
    </row>
    <row r="88" spans="3:53" x14ac:dyDescent="0.15">
      <c r="C88" s="7">
        <v>1596.5</v>
      </c>
      <c r="D88" s="11">
        <v>0.22541514169308829</v>
      </c>
      <c r="E88" s="89">
        <v>1746.5</v>
      </c>
      <c r="F88" s="89">
        <v>2.8299791666666665</v>
      </c>
      <c r="G88" s="90">
        <v>529.97312676056345</v>
      </c>
      <c r="J88" s="8">
        <v>117</v>
      </c>
      <c r="K88" s="84">
        <v>1.3379795194174808E-2</v>
      </c>
      <c r="L88" s="8">
        <v>114</v>
      </c>
      <c r="N88" s="90">
        <v>553.37154929577457</v>
      </c>
      <c r="U88" s="97"/>
      <c r="AX88" s="8" t="s">
        <v>380</v>
      </c>
      <c r="AY88" s="8" t="s">
        <v>389</v>
      </c>
      <c r="AZ88" s="8">
        <v>2.5</v>
      </c>
      <c r="BA88" s="84">
        <v>9.2008196721311472E-4</v>
      </c>
    </row>
    <row r="89" spans="3:53" x14ac:dyDescent="0.15">
      <c r="C89" s="7">
        <v>1631.5</v>
      </c>
      <c r="D89" s="11">
        <v>0.34942222657717237</v>
      </c>
      <c r="E89" s="89">
        <v>1781.5</v>
      </c>
      <c r="F89" s="89">
        <v>2.2679583333333331</v>
      </c>
      <c r="G89" s="90">
        <v>528.98478873239435</v>
      </c>
      <c r="H89" s="8" t="s">
        <v>411</v>
      </c>
      <c r="I89" s="8">
        <v>5</v>
      </c>
      <c r="J89" s="8">
        <v>13.5</v>
      </c>
      <c r="K89" s="84" t="s">
        <v>7</v>
      </c>
      <c r="M89" s="89"/>
      <c r="N89" s="90"/>
      <c r="U89" s="97"/>
      <c r="AZ89" s="8">
        <v>30</v>
      </c>
      <c r="BA89" s="84">
        <v>9.1803278688524603E-4</v>
      </c>
    </row>
    <row r="90" spans="3:53" x14ac:dyDescent="0.15">
      <c r="C90" s="7">
        <v>1650</v>
      </c>
      <c r="D90" s="11">
        <v>0.38813192954269932</v>
      </c>
      <c r="E90" s="89">
        <v>1813.5</v>
      </c>
      <c r="F90" s="89">
        <v>2.8608958333333336</v>
      </c>
      <c r="G90" s="90">
        <v>532.62461971830987</v>
      </c>
      <c r="J90" s="8">
        <v>41</v>
      </c>
      <c r="K90" s="84">
        <v>4.8620021011614436E-3</v>
      </c>
      <c r="M90" s="89"/>
      <c r="N90" s="90"/>
      <c r="U90" s="97"/>
      <c r="AZ90" s="8">
        <v>52.5</v>
      </c>
      <c r="BA90" s="84">
        <v>1.2704918032786885E-3</v>
      </c>
    </row>
    <row r="91" spans="3:53" x14ac:dyDescent="0.15">
      <c r="C91" s="7">
        <v>1696.5</v>
      </c>
      <c r="D91" s="11">
        <v>0.30894152820278231</v>
      </c>
      <c r="E91" s="89">
        <v>1896.5</v>
      </c>
      <c r="F91" s="89">
        <v>1.2808333333333333</v>
      </c>
      <c r="G91" s="90">
        <v>536.03154929577477</v>
      </c>
      <c r="J91" s="8">
        <v>63.5</v>
      </c>
      <c r="K91" s="84">
        <v>1.2379337978290552E-2</v>
      </c>
      <c r="M91" s="89"/>
      <c r="N91" s="90"/>
      <c r="U91" s="97"/>
      <c r="AZ91" s="8">
        <v>80</v>
      </c>
      <c r="BA91" s="84">
        <v>1.8237704918032786E-3</v>
      </c>
    </row>
    <row r="92" spans="3:53" x14ac:dyDescent="0.15">
      <c r="C92" s="7">
        <v>1746.5</v>
      </c>
      <c r="D92" s="11">
        <v>0.32732385076832177</v>
      </c>
      <c r="E92" s="89">
        <v>1925.5</v>
      </c>
      <c r="F92" s="89">
        <v>2.2580208333333331</v>
      </c>
      <c r="G92" s="90">
        <v>528.12484507042257</v>
      </c>
      <c r="J92" s="8">
        <v>91</v>
      </c>
      <c r="K92" s="84">
        <v>3.6312755513647113E-2</v>
      </c>
      <c r="M92" s="89"/>
      <c r="N92" s="90"/>
      <c r="U92" s="97"/>
      <c r="AZ92" s="8">
        <v>102.5</v>
      </c>
      <c r="BA92" s="84">
        <v>1.0758196721311476E-3</v>
      </c>
    </row>
    <row r="93" spans="3:53" x14ac:dyDescent="0.15">
      <c r="C93" s="7">
        <v>1800</v>
      </c>
      <c r="D93" s="11">
        <v>0.16594248789246338</v>
      </c>
      <c r="E93" s="89">
        <v>1996.5</v>
      </c>
      <c r="F93" s="89">
        <v>1.0368124999999999</v>
      </c>
      <c r="G93" s="90">
        <v>543.42467605633806</v>
      </c>
      <c r="J93" s="8">
        <v>113.5</v>
      </c>
      <c r="K93" s="84">
        <v>0.13321948275756626</v>
      </c>
      <c r="M93" s="89"/>
      <c r="N93" s="90"/>
      <c r="U93" s="97"/>
      <c r="AX93" s="8" t="s">
        <v>408</v>
      </c>
      <c r="AY93" s="8" t="s">
        <v>410</v>
      </c>
      <c r="AZ93" s="8">
        <v>28.5</v>
      </c>
      <c r="BA93" s="84">
        <v>1.756975075630614E-3</v>
      </c>
    </row>
    <row r="94" spans="3:53" x14ac:dyDescent="0.15">
      <c r="C94" s="7">
        <v>1813.5</v>
      </c>
      <c r="D94" s="11">
        <v>0.41610414552104347</v>
      </c>
      <c r="E94" s="89">
        <v>2026.5</v>
      </c>
      <c r="F94" s="89">
        <v>4.3327499999999999</v>
      </c>
      <c r="G94" s="90">
        <v>524.13267605633803</v>
      </c>
      <c r="J94" s="8">
        <v>141</v>
      </c>
      <c r="K94" s="84">
        <v>0.70473412550904324</v>
      </c>
      <c r="M94" s="89"/>
      <c r="N94" s="90"/>
      <c r="U94" s="97"/>
      <c r="AZ94" s="8">
        <v>42</v>
      </c>
      <c r="BA94" s="84">
        <v>1.8969399489741137E-3</v>
      </c>
    </row>
    <row r="95" spans="3:53" x14ac:dyDescent="0.15">
      <c r="C95" s="7">
        <v>1896.5</v>
      </c>
      <c r="D95" s="11">
        <v>0.5082476201271352</v>
      </c>
      <c r="E95" s="89">
        <v>2081.5</v>
      </c>
      <c r="F95" s="89">
        <v>0.86677083333333338</v>
      </c>
      <c r="G95" s="90">
        <v>524.76569014084509</v>
      </c>
      <c r="J95" s="8">
        <v>163.5</v>
      </c>
      <c r="K95" s="84">
        <v>1.4732657667598457</v>
      </c>
      <c r="M95" s="89"/>
      <c r="N95" s="90"/>
      <c r="U95" s="97"/>
      <c r="AZ95" s="8">
        <v>55.5</v>
      </c>
      <c r="BA95" s="84">
        <v>2.3367283827356393E-3</v>
      </c>
    </row>
    <row r="96" spans="3:53" x14ac:dyDescent="0.15">
      <c r="C96" s="7">
        <v>1925.5</v>
      </c>
      <c r="D96" s="11">
        <v>0.39177733474994597</v>
      </c>
      <c r="E96" s="89">
        <v>2146.5</v>
      </c>
      <c r="F96" s="89">
        <v>1.742375</v>
      </c>
      <c r="G96" s="90">
        <v>524.18045070422534</v>
      </c>
      <c r="J96" s="8">
        <v>191</v>
      </c>
      <c r="K96" s="84">
        <v>1.0508150799196363</v>
      </c>
      <c r="M96" s="89"/>
      <c r="N96" s="90"/>
      <c r="U96" s="97"/>
      <c r="AZ96" s="8">
        <v>88.5</v>
      </c>
      <c r="BA96" s="84">
        <v>3.185712427205029E-3</v>
      </c>
    </row>
    <row r="97" spans="3:56" x14ac:dyDescent="0.15">
      <c r="C97" s="7">
        <v>1950</v>
      </c>
      <c r="D97" s="11">
        <v>0.27801266499899746</v>
      </c>
      <c r="E97" s="89">
        <v>2196.5</v>
      </c>
      <c r="F97" s="89">
        <v>3.6393333333333331</v>
      </c>
      <c r="G97" s="90">
        <v>529.24157746478875</v>
      </c>
      <c r="J97" s="8">
        <v>208.5</v>
      </c>
      <c r="K97" s="84">
        <v>0.81651888475069589</v>
      </c>
      <c r="M97" s="89"/>
      <c r="N97" s="90"/>
      <c r="U97" s="97"/>
      <c r="AZ97" s="8">
        <v>102</v>
      </c>
      <c r="BA97" s="84">
        <v>2.0677429573592683E-3</v>
      </c>
    </row>
    <row r="98" spans="3:56" x14ac:dyDescent="0.15">
      <c r="C98" s="7">
        <v>1996.5</v>
      </c>
      <c r="D98" s="11">
        <v>0.43272600855681992</v>
      </c>
      <c r="E98" s="89">
        <v>2231.5</v>
      </c>
      <c r="F98" s="89">
        <v>2.4777500000000003</v>
      </c>
      <c r="G98" s="90">
        <v>538.92191549295774</v>
      </c>
      <c r="J98" s="8">
        <v>241</v>
      </c>
      <c r="K98" s="84">
        <v>0.8619981209468216</v>
      </c>
      <c r="M98" s="89"/>
      <c r="N98" s="90"/>
      <c r="U98" s="97"/>
      <c r="AZ98" s="8">
        <v>115.5</v>
      </c>
      <c r="BA98" s="84">
        <v>2.7550433965171021E-3</v>
      </c>
    </row>
    <row r="99" spans="3:56" x14ac:dyDescent="0.15">
      <c r="C99" s="7">
        <v>2026.5</v>
      </c>
      <c r="D99" s="11">
        <v>0.3886346819278651</v>
      </c>
      <c r="E99" s="89">
        <v>2296.5</v>
      </c>
      <c r="F99" s="89">
        <v>1.2521249999999999</v>
      </c>
      <c r="G99" s="90">
        <v>531.87515492957743</v>
      </c>
      <c r="H99" s="8" t="s">
        <v>414</v>
      </c>
      <c r="I99" s="8" t="s">
        <v>217</v>
      </c>
      <c r="J99" s="8">
        <v>11.5</v>
      </c>
      <c r="K99" s="84">
        <v>1.4361583269444438E-3</v>
      </c>
      <c r="M99" s="89"/>
      <c r="N99" s="90"/>
      <c r="U99" s="97"/>
      <c r="AX99" s="8" t="s">
        <v>408</v>
      </c>
      <c r="AY99" s="8" t="s">
        <v>202</v>
      </c>
      <c r="AZ99" s="8">
        <v>42</v>
      </c>
      <c r="BA99" s="84">
        <v>9.2738886952890218E-3</v>
      </c>
      <c r="BB99" s="8">
        <v>38</v>
      </c>
      <c r="BD99" s="90">
        <v>564.5915492957746</v>
      </c>
    </row>
    <row r="100" spans="3:56" x14ac:dyDescent="0.15">
      <c r="C100" s="7">
        <v>2100</v>
      </c>
      <c r="D100" s="11">
        <v>0.25764317829454042</v>
      </c>
      <c r="E100" s="89">
        <v>2346.5</v>
      </c>
      <c r="F100" s="89">
        <v>2.2723749999999998</v>
      </c>
      <c r="G100" s="90">
        <v>530.50163380281697</v>
      </c>
      <c r="J100" s="8">
        <v>31.5</v>
      </c>
      <c r="K100" s="84">
        <v>8.2370216059722209E-3</v>
      </c>
      <c r="M100" s="89"/>
      <c r="N100" s="90"/>
      <c r="U100" s="97"/>
      <c r="AZ100" s="8">
        <v>87</v>
      </c>
      <c r="BA100" s="84">
        <v>2.649140470802749E-2</v>
      </c>
      <c r="BB100" s="8">
        <v>84</v>
      </c>
      <c r="BD100" s="90">
        <v>592.04535211267603</v>
      </c>
    </row>
    <row r="101" spans="3:56" x14ac:dyDescent="0.15">
      <c r="C101" s="7">
        <v>2146.5</v>
      </c>
      <c r="D101" s="11">
        <v>0.24812846789831317</v>
      </c>
      <c r="E101" s="89">
        <v>2381.5</v>
      </c>
      <c r="F101" s="89">
        <v>1.6838541666666664</v>
      </c>
      <c r="G101" s="90">
        <v>530.16422535211268</v>
      </c>
      <c r="J101" s="8">
        <v>51.5</v>
      </c>
      <c r="K101" s="84">
        <v>1.2087027705555553E-2</v>
      </c>
      <c r="M101" s="89"/>
      <c r="N101" s="90"/>
      <c r="U101" s="97"/>
      <c r="AZ101" s="8">
        <v>100</v>
      </c>
      <c r="BA101" s="84">
        <v>3.1254842609443056E-2</v>
      </c>
      <c r="BB101" s="8">
        <v>98</v>
      </c>
      <c r="BD101" s="90">
        <v>573.26873239436622</v>
      </c>
    </row>
    <row r="102" spans="3:56" x14ac:dyDescent="0.15">
      <c r="C102" s="7">
        <v>2196.5</v>
      </c>
      <c r="D102" s="11">
        <v>0.43048127653178342</v>
      </c>
      <c r="E102" s="89">
        <v>2446.5</v>
      </c>
      <c r="F102" s="89">
        <v>0.89768749999999997</v>
      </c>
      <c r="G102" s="90">
        <v>528.49808450704222</v>
      </c>
      <c r="J102" s="8">
        <v>71.5</v>
      </c>
      <c r="K102" s="84">
        <v>1.5864815968194442E-2</v>
      </c>
      <c r="M102" s="89"/>
      <c r="N102" s="90"/>
      <c r="U102" s="97"/>
      <c r="AZ102" s="8">
        <v>147</v>
      </c>
      <c r="BA102" s="84">
        <v>1.0487594299717573</v>
      </c>
      <c r="BB102" s="8">
        <v>144</v>
      </c>
      <c r="BD102" s="90">
        <v>565.10873239436626</v>
      </c>
    </row>
    <row r="103" spans="3:56" x14ac:dyDescent="0.15">
      <c r="C103" s="7">
        <v>2250</v>
      </c>
      <c r="D103" s="11">
        <v>0.36508987541344584</v>
      </c>
      <c r="E103" s="89">
        <v>2496.5</v>
      </c>
      <c r="F103" s="89">
        <v>1.3956666666666668</v>
      </c>
      <c r="G103" s="90">
        <v>543.17385915492969</v>
      </c>
      <c r="J103" s="8">
        <v>91.5</v>
      </c>
      <c r="K103" s="84">
        <v>2.0074962207083331E-2</v>
      </c>
      <c r="M103" s="89"/>
      <c r="N103" s="90"/>
      <c r="U103" s="97"/>
      <c r="AZ103" s="8">
        <v>162</v>
      </c>
      <c r="BA103" s="84">
        <v>1.3337775503986631</v>
      </c>
    </row>
    <row r="104" spans="3:56" x14ac:dyDescent="0.15">
      <c r="C104" s="7">
        <v>2296.5</v>
      </c>
      <c r="D104" s="11">
        <v>0.17994874770019478</v>
      </c>
      <c r="E104" s="89">
        <v>2596.5</v>
      </c>
      <c r="F104" s="89">
        <v>1.0644166666666666</v>
      </c>
      <c r="G104" s="90">
        <v>529.53718309859153</v>
      </c>
      <c r="J104" s="8">
        <v>111.5</v>
      </c>
      <c r="K104" s="84">
        <v>2.7575765254027773E-2</v>
      </c>
      <c r="M104" s="89"/>
      <c r="N104" s="90"/>
      <c r="U104" s="97"/>
      <c r="AX104" s="8" t="s">
        <v>408</v>
      </c>
      <c r="AY104" s="8" t="s">
        <v>201</v>
      </c>
      <c r="AZ104" s="8">
        <v>12</v>
      </c>
      <c r="BA104" s="84">
        <v>2.5347808237164275E-3</v>
      </c>
      <c r="BB104" s="8">
        <v>8</v>
      </c>
      <c r="BD104" s="90">
        <v>566.4735211267606</v>
      </c>
    </row>
    <row r="105" spans="3:56" x14ac:dyDescent="0.15">
      <c r="C105" s="7">
        <v>2346.5</v>
      </c>
      <c r="D105" s="11">
        <v>0.19719846745882172</v>
      </c>
      <c r="E105" s="89">
        <v>2646.5</v>
      </c>
      <c r="F105" s="89">
        <v>0.97939583333333335</v>
      </c>
      <c r="G105" s="90">
        <v>529.58197183098594</v>
      </c>
      <c r="J105" s="8">
        <v>131.5</v>
      </c>
      <c r="K105" s="84">
        <v>2.6187854121111111E-2</v>
      </c>
      <c r="M105" s="89"/>
      <c r="N105" s="90"/>
      <c r="U105" s="97"/>
      <c r="AZ105" s="8">
        <v>64</v>
      </c>
      <c r="BA105" s="84">
        <v>2.144955027473236E-3</v>
      </c>
      <c r="BB105" s="8">
        <v>28</v>
      </c>
      <c r="BD105" s="90">
        <v>581.47183098591552</v>
      </c>
    </row>
    <row r="106" spans="3:56" x14ac:dyDescent="0.15">
      <c r="C106" s="7">
        <v>2381.5</v>
      </c>
      <c r="D106" s="11">
        <v>0.34098921778775348</v>
      </c>
      <c r="E106" s="89">
        <v>2681.5</v>
      </c>
      <c r="F106" s="89">
        <v>1.1273541666666664</v>
      </c>
      <c r="G106" s="90">
        <v>526.47960563380275</v>
      </c>
      <c r="J106" s="8">
        <v>151.5</v>
      </c>
      <c r="K106" s="84">
        <v>3.1534504842777776E-2</v>
      </c>
      <c r="M106" s="89"/>
      <c r="N106" s="90"/>
      <c r="U106" s="97"/>
      <c r="AZ106" s="8">
        <v>82.5</v>
      </c>
      <c r="BA106" s="84">
        <v>2.4607709417381503E-3</v>
      </c>
      <c r="BB106" s="8">
        <v>60</v>
      </c>
      <c r="BD106" s="90">
        <v>574.21690140845078</v>
      </c>
    </row>
    <row r="107" spans="3:56" x14ac:dyDescent="0.15">
      <c r="C107" s="7">
        <v>2400</v>
      </c>
      <c r="D107" s="11">
        <v>0.15504735244121787</v>
      </c>
      <c r="E107" s="89">
        <v>2736.5</v>
      </c>
      <c r="F107" s="89">
        <v>0.50460416666666663</v>
      </c>
      <c r="G107" s="90">
        <v>527.43808450704228</v>
      </c>
      <c r="J107" s="8">
        <v>171.5</v>
      </c>
      <c r="K107" s="84">
        <v>5.0354956711736107E-2</v>
      </c>
      <c r="M107" s="89"/>
      <c r="N107" s="90"/>
      <c r="U107" s="97"/>
      <c r="AZ107" s="8">
        <v>116</v>
      </c>
      <c r="BA107" s="84">
        <v>3.4031928751880589E-3</v>
      </c>
      <c r="BB107" s="8">
        <v>76</v>
      </c>
      <c r="BD107" s="90">
        <v>593.88422535211271</v>
      </c>
    </row>
    <row r="108" spans="3:56" x14ac:dyDescent="0.15">
      <c r="C108" s="7">
        <v>2446.5</v>
      </c>
      <c r="D108" s="11">
        <v>0.19122231085251915</v>
      </c>
      <c r="E108" s="89">
        <v>2788.5</v>
      </c>
      <c r="F108" s="89">
        <v>0.88995833333333341</v>
      </c>
      <c r="G108" s="90">
        <v>529.36698591549305</v>
      </c>
      <c r="H108" s="8" t="s">
        <v>417</v>
      </c>
      <c r="I108" s="8" t="s">
        <v>442</v>
      </c>
      <c r="J108" s="8">
        <v>0</v>
      </c>
      <c r="K108" s="84">
        <v>3.5338974869155924E-6</v>
      </c>
      <c r="L108" s="8">
        <v>15</v>
      </c>
      <c r="M108" s="89">
        <v>28.192708333333332</v>
      </c>
      <c r="N108" s="90">
        <v>580.12676056338023</v>
      </c>
      <c r="U108" s="97"/>
      <c r="AZ108" s="8">
        <v>131</v>
      </c>
      <c r="BA108" s="84">
        <v>2.0093689202762971E-3</v>
      </c>
      <c r="BB108" s="8">
        <v>112</v>
      </c>
      <c r="BD108" s="90">
        <v>571.81774647887323</v>
      </c>
    </row>
    <row r="109" spans="3:56" x14ac:dyDescent="0.15">
      <c r="C109" s="7">
        <v>2496.5</v>
      </c>
      <c r="D109" s="11">
        <v>0.24333441079233376</v>
      </c>
      <c r="E109" s="89">
        <v>2831.5</v>
      </c>
      <c r="F109" s="89">
        <v>0.3367708333333333</v>
      </c>
      <c r="G109" s="90">
        <v>525.95707042253514</v>
      </c>
      <c r="J109" s="8">
        <v>5</v>
      </c>
      <c r="K109" s="84" t="s">
        <v>7</v>
      </c>
      <c r="L109" s="8">
        <v>35</v>
      </c>
      <c r="M109" s="89">
        <v>28.604166666666668</v>
      </c>
      <c r="N109" s="90">
        <v>605.4084507042254</v>
      </c>
      <c r="U109" s="97"/>
      <c r="AX109" s="8" t="s">
        <v>408</v>
      </c>
      <c r="AY109" s="8" t="s">
        <v>203</v>
      </c>
      <c r="AZ109" s="8">
        <v>57</v>
      </c>
      <c r="BA109" s="84">
        <v>1.7143365808729022E-3</v>
      </c>
      <c r="BB109" s="8">
        <v>54</v>
      </c>
      <c r="BD109" s="90">
        <v>564.60591549295782</v>
      </c>
    </row>
    <row r="110" spans="3:56" x14ac:dyDescent="0.15">
      <c r="C110" s="7">
        <v>2550</v>
      </c>
      <c r="D110" s="11">
        <v>0.2416516464278389</v>
      </c>
      <c r="E110" s="89">
        <v>2896.5</v>
      </c>
      <c r="F110" s="89">
        <v>0.93633333333333324</v>
      </c>
      <c r="G110" s="90">
        <v>526.52439436619727</v>
      </c>
      <c r="J110" s="8">
        <v>15</v>
      </c>
      <c r="K110" s="84" t="s">
        <v>7</v>
      </c>
      <c r="L110" s="8">
        <v>55</v>
      </c>
      <c r="M110" s="89">
        <v>24.947916666666668</v>
      </c>
      <c r="N110" s="90">
        <v>519.30985915492954</v>
      </c>
      <c r="U110" s="97"/>
      <c r="AZ110" s="8">
        <v>72</v>
      </c>
      <c r="BA110" s="84">
        <v>2.721288245757552E-3</v>
      </c>
      <c r="BB110" s="8">
        <v>68</v>
      </c>
      <c r="BD110" s="90">
        <v>587.80732394366191</v>
      </c>
    </row>
    <row r="111" spans="3:56" x14ac:dyDescent="0.15">
      <c r="C111" s="7">
        <v>2596.5</v>
      </c>
      <c r="D111" s="11">
        <v>0.41303613151125218</v>
      </c>
      <c r="E111" s="89">
        <v>2946.5</v>
      </c>
      <c r="F111" s="89">
        <v>0.60950000000000004</v>
      </c>
      <c r="G111" s="90">
        <v>527.55154929577475</v>
      </c>
      <c r="J111" s="8">
        <v>25</v>
      </c>
      <c r="K111" s="84" t="s">
        <v>7</v>
      </c>
      <c r="L111" s="8">
        <v>95</v>
      </c>
      <c r="M111" s="89">
        <v>24.901041666666668</v>
      </c>
      <c r="N111" s="90">
        <v>537.45070422535207</v>
      </c>
      <c r="U111" s="97"/>
      <c r="AZ111" s="8">
        <v>117</v>
      </c>
      <c r="BA111" s="84">
        <v>2.2529014703978976E-3</v>
      </c>
      <c r="BB111" s="8">
        <v>114</v>
      </c>
      <c r="BD111" s="90">
        <v>569.61971830985919</v>
      </c>
    </row>
    <row r="112" spans="3:56" x14ac:dyDescent="0.15">
      <c r="C112" s="7">
        <v>2646.5</v>
      </c>
      <c r="D112" s="11">
        <v>0.33057437201419859</v>
      </c>
      <c r="E112" s="89">
        <v>2981.5</v>
      </c>
      <c r="F112" s="89">
        <v>0.60508333333333342</v>
      </c>
      <c r="G112" s="90">
        <v>535.64039436619714</v>
      </c>
      <c r="J112" s="8">
        <v>35</v>
      </c>
      <c r="K112" s="84">
        <v>1.3641182343749998E-3</v>
      </c>
      <c r="L112" s="8">
        <v>115</v>
      </c>
      <c r="M112" s="89">
        <v>25.140625</v>
      </c>
      <c r="N112" s="90">
        <v>564.0140845070423</v>
      </c>
      <c r="U112" s="97"/>
      <c r="AZ112" s="8">
        <v>132</v>
      </c>
      <c r="BA112" s="84">
        <v>3.3331518985440459E-3</v>
      </c>
      <c r="BB112" s="8">
        <v>128</v>
      </c>
      <c r="BD112" s="90">
        <v>562.53718309859153</v>
      </c>
    </row>
    <row r="113" spans="3:53" x14ac:dyDescent="0.15">
      <c r="C113" s="7">
        <v>2700</v>
      </c>
      <c r="D113" s="11">
        <v>0.84020603727174392</v>
      </c>
      <c r="E113" s="89">
        <v>3046.5</v>
      </c>
      <c r="F113" s="89">
        <v>0.88554166666666667</v>
      </c>
      <c r="G113" s="90">
        <v>533.111323943662</v>
      </c>
      <c r="J113" s="8">
        <v>45</v>
      </c>
      <c r="K113" s="84">
        <v>6.7133254499999995E-4</v>
      </c>
      <c r="L113" s="8">
        <v>135</v>
      </c>
      <c r="M113" s="89">
        <v>25.463541666666668</v>
      </c>
      <c r="N113" s="90">
        <v>586.88732394366195</v>
      </c>
      <c r="U113" s="97"/>
      <c r="AX113" s="8" t="s">
        <v>413</v>
      </c>
      <c r="AY113" s="8">
        <v>21</v>
      </c>
      <c r="AZ113" s="8">
        <v>13</v>
      </c>
      <c r="BA113" s="84" t="s">
        <v>378</v>
      </c>
    </row>
    <row r="114" spans="3:53" x14ac:dyDescent="0.15">
      <c r="C114" s="7">
        <v>2736.5</v>
      </c>
      <c r="D114" s="11">
        <v>0.27560642152074127</v>
      </c>
      <c r="E114" s="89">
        <v>3096.5</v>
      </c>
      <c r="F114" s="89">
        <v>1.2620625000000001</v>
      </c>
      <c r="G114" s="90">
        <v>532.6425352112675</v>
      </c>
      <c r="J114" s="8">
        <v>55</v>
      </c>
      <c r="K114" s="84">
        <v>1.32807792E-3</v>
      </c>
      <c r="M114" s="89"/>
      <c r="N114" s="90"/>
      <c r="U114" s="97"/>
      <c r="AZ114" s="8">
        <v>27</v>
      </c>
      <c r="BA114" s="84">
        <v>1.5456164652500001E-3</v>
      </c>
    </row>
    <row r="115" spans="3:53" x14ac:dyDescent="0.15">
      <c r="C115" s="7">
        <v>2788.5</v>
      </c>
      <c r="D115" s="11">
        <v>0.12471292318064445</v>
      </c>
      <c r="E115" s="89">
        <v>3131.5</v>
      </c>
      <c r="F115" s="89">
        <v>0.72764583333333333</v>
      </c>
      <c r="G115" s="90">
        <v>532.59774647887332</v>
      </c>
      <c r="J115" s="8">
        <v>65</v>
      </c>
      <c r="K115" s="84">
        <v>1.1499821287499999E-3</v>
      </c>
      <c r="M115" s="89"/>
      <c r="N115" s="90"/>
      <c r="U115" s="97"/>
      <c r="AZ115" s="8">
        <v>43</v>
      </c>
      <c r="BA115" s="84">
        <v>3.0646247059999999E-3</v>
      </c>
    </row>
    <row r="116" spans="3:53" x14ac:dyDescent="0.15">
      <c r="C116" s="7">
        <v>2800</v>
      </c>
      <c r="D116" s="11">
        <v>0.17191959470925594</v>
      </c>
      <c r="E116" s="89">
        <v>3196.5</v>
      </c>
      <c r="F116" s="89">
        <v>1.0279791666666667</v>
      </c>
      <c r="G116" s="90">
        <v>544.74743661971831</v>
      </c>
      <c r="J116" s="8">
        <v>75</v>
      </c>
      <c r="K116" s="84">
        <v>1.6889974237500002E-3</v>
      </c>
      <c r="M116" s="89"/>
      <c r="N116" s="90"/>
      <c r="U116" s="97"/>
      <c r="AZ116" s="8">
        <v>57</v>
      </c>
      <c r="BA116" s="84">
        <v>1.9782954977499998E-3</v>
      </c>
    </row>
    <row r="117" spans="3:53" x14ac:dyDescent="0.15">
      <c r="C117" s="7">
        <v>2831.5</v>
      </c>
      <c r="D117" s="11">
        <v>0.21457917417084701</v>
      </c>
      <c r="E117" s="89">
        <v>3246.5</v>
      </c>
      <c r="F117" s="89">
        <v>0.9517916666666667</v>
      </c>
      <c r="G117" s="90">
        <v>539.14585915492955</v>
      </c>
      <c r="J117" s="8">
        <v>85</v>
      </c>
      <c r="K117" s="84">
        <v>1.5619567275000001E-3</v>
      </c>
      <c r="M117" s="89"/>
      <c r="N117" s="90"/>
      <c r="U117" s="97"/>
      <c r="AZ117" s="8">
        <v>73</v>
      </c>
      <c r="BA117" s="84">
        <v>2.3544734070000003E-3</v>
      </c>
    </row>
    <row r="118" spans="3:53" x14ac:dyDescent="0.15">
      <c r="C118" s="7">
        <v>2896.5</v>
      </c>
      <c r="D118" s="11">
        <v>0.35292443857710487</v>
      </c>
      <c r="E118" s="89">
        <v>3281.5</v>
      </c>
      <c r="F118" s="89">
        <v>1.5822708333333333</v>
      </c>
      <c r="G118" s="90">
        <v>532.50219718309847</v>
      </c>
      <c r="J118" s="8">
        <v>95</v>
      </c>
      <c r="K118" s="84">
        <v>3.3574937418749998E-3</v>
      </c>
      <c r="M118" s="89"/>
      <c r="N118" s="90"/>
      <c r="U118" s="97"/>
      <c r="AZ118" s="8">
        <v>87</v>
      </c>
      <c r="BA118" s="84">
        <v>2.0830151663750003E-3</v>
      </c>
    </row>
    <row r="119" spans="3:53" x14ac:dyDescent="0.15">
      <c r="C119" s="7">
        <v>2946.5</v>
      </c>
      <c r="D119" s="11">
        <v>0.20074084083300106</v>
      </c>
      <c r="E119" s="89">
        <v>3346.5</v>
      </c>
      <c r="F119" s="89">
        <v>1.1428125</v>
      </c>
      <c r="G119" s="90">
        <v>534.76552112676052</v>
      </c>
      <c r="J119" s="8">
        <v>105</v>
      </c>
      <c r="K119" s="84">
        <v>4.4054221575E-3</v>
      </c>
      <c r="M119" s="89"/>
      <c r="N119" s="90"/>
      <c r="U119" s="97"/>
      <c r="AZ119" s="8">
        <v>103</v>
      </c>
      <c r="BA119" s="84">
        <v>2.2703951985E-3</v>
      </c>
    </row>
    <row r="120" spans="3:53" x14ac:dyDescent="0.15">
      <c r="C120" s="7">
        <v>2981.5</v>
      </c>
      <c r="D120" s="11">
        <v>0.28595753659361683</v>
      </c>
      <c r="F120" s="89"/>
      <c r="G120" s="90"/>
      <c r="J120" s="8">
        <v>115</v>
      </c>
      <c r="K120" s="84">
        <v>5.7059070900000002E-3</v>
      </c>
      <c r="M120" s="89"/>
      <c r="N120" s="90"/>
      <c r="U120" s="97"/>
      <c r="AZ120" s="8">
        <v>133</v>
      </c>
      <c r="BA120" s="84">
        <v>2.9523313820000001E-3</v>
      </c>
    </row>
    <row r="121" spans="3:53" x14ac:dyDescent="0.15">
      <c r="C121" s="7">
        <v>3000</v>
      </c>
      <c r="D121" s="11">
        <v>0.2008742786925595</v>
      </c>
      <c r="F121" s="89"/>
      <c r="G121" s="90"/>
      <c r="J121" s="8">
        <v>125</v>
      </c>
      <c r="K121" s="84">
        <v>4.7255411531250003E-3</v>
      </c>
      <c r="M121" s="89"/>
      <c r="N121" s="90"/>
      <c r="U121" s="97"/>
      <c r="AZ121" s="8">
        <v>147</v>
      </c>
      <c r="BA121" s="84">
        <v>4.0879070732499998E-3</v>
      </c>
    </row>
    <row r="122" spans="3:53" x14ac:dyDescent="0.15">
      <c r="C122" s="7">
        <v>3046.5</v>
      </c>
      <c r="D122" s="11">
        <v>0.31870156765166491</v>
      </c>
      <c r="F122" s="89"/>
      <c r="G122" s="90"/>
      <c r="J122" s="8">
        <v>135</v>
      </c>
      <c r="K122" s="84">
        <v>6.3345431174999991E-3</v>
      </c>
      <c r="M122" s="89"/>
      <c r="N122" s="90"/>
      <c r="U122" s="97"/>
      <c r="AZ122" s="8">
        <v>163</v>
      </c>
      <c r="BA122" s="84">
        <v>2.4549277252500002E-3</v>
      </c>
    </row>
    <row r="123" spans="3:53" x14ac:dyDescent="0.15">
      <c r="C123" s="7">
        <v>3096.5</v>
      </c>
      <c r="D123" s="11">
        <v>0.3535391084098069</v>
      </c>
      <c r="F123" s="89"/>
      <c r="G123" s="90"/>
      <c r="H123" s="8" t="s">
        <v>439</v>
      </c>
      <c r="I123" s="8" t="s">
        <v>283</v>
      </c>
      <c r="J123" s="8">
        <v>12</v>
      </c>
      <c r="K123" s="84" t="s">
        <v>7</v>
      </c>
      <c r="M123" s="89"/>
      <c r="N123" s="90"/>
      <c r="U123" s="97"/>
      <c r="AZ123" s="8">
        <v>177</v>
      </c>
      <c r="BA123" s="84">
        <v>3.2848160344999995E-3</v>
      </c>
    </row>
    <row r="124" spans="3:53" x14ac:dyDescent="0.15">
      <c r="C124" s="7">
        <v>3131.5</v>
      </c>
      <c r="D124" s="11">
        <v>0.19504754309176403</v>
      </c>
      <c r="F124" s="89"/>
      <c r="G124" s="90"/>
      <c r="J124" s="8">
        <v>27</v>
      </c>
      <c r="K124" s="84" t="s">
        <v>7</v>
      </c>
      <c r="M124" s="89"/>
      <c r="N124" s="90"/>
      <c r="U124" s="97"/>
      <c r="AZ124" s="8">
        <v>193</v>
      </c>
      <c r="BA124" s="84">
        <v>3.809016961750001E-3</v>
      </c>
    </row>
    <row r="125" spans="3:53" x14ac:dyDescent="0.15">
      <c r="C125" s="7">
        <v>3150</v>
      </c>
      <c r="D125" s="11">
        <v>0.33092029433386011</v>
      </c>
      <c r="F125" s="89"/>
      <c r="G125" s="90"/>
      <c r="J125" s="8">
        <v>44</v>
      </c>
      <c r="K125" s="84">
        <v>1.6700819672131148E-3</v>
      </c>
      <c r="M125" s="89"/>
      <c r="N125" s="90"/>
      <c r="U125" s="97"/>
      <c r="AZ125" s="8">
        <v>207</v>
      </c>
      <c r="BA125" s="84">
        <v>4.8853503627500003E-3</v>
      </c>
    </row>
    <row r="126" spans="3:53" x14ac:dyDescent="0.15">
      <c r="C126" s="7">
        <v>3196.5</v>
      </c>
      <c r="D126" s="11">
        <v>0.3571738002849813</v>
      </c>
      <c r="F126" s="89"/>
      <c r="G126" s="90"/>
      <c r="J126" s="8">
        <v>60</v>
      </c>
      <c r="K126" s="84" t="s">
        <v>7</v>
      </c>
      <c r="M126" s="89"/>
      <c r="N126" s="90"/>
      <c r="U126" s="97"/>
      <c r="AZ126" s="8">
        <v>223</v>
      </c>
      <c r="BA126" s="84">
        <v>4.2210899802499991E-3</v>
      </c>
    </row>
    <row r="127" spans="3:53" x14ac:dyDescent="0.15">
      <c r="C127" s="7">
        <v>3246.5</v>
      </c>
      <c r="D127" s="11">
        <v>0.32239430161232363</v>
      </c>
      <c r="F127" s="89"/>
      <c r="G127" s="90"/>
      <c r="H127" s="8" t="s">
        <v>439</v>
      </c>
      <c r="I127" s="8" t="s">
        <v>284</v>
      </c>
      <c r="J127" s="8">
        <v>12</v>
      </c>
      <c r="K127" s="84">
        <v>1.3729508196721313E-3</v>
      </c>
      <c r="M127" s="89"/>
      <c r="N127" s="90"/>
      <c r="U127" s="97"/>
      <c r="AZ127" s="8">
        <v>237</v>
      </c>
      <c r="BA127" s="84">
        <v>5.9914821394999995E-3</v>
      </c>
    </row>
    <row r="128" spans="3:53" x14ac:dyDescent="0.15">
      <c r="C128" s="7">
        <v>3281.5</v>
      </c>
      <c r="D128" s="11">
        <v>0.40411977277277594</v>
      </c>
      <c r="F128" s="89"/>
      <c r="G128" s="90"/>
      <c r="J128" s="8">
        <v>27</v>
      </c>
      <c r="K128" s="84">
        <v>1.3729508196721313E-3</v>
      </c>
      <c r="M128" s="89"/>
      <c r="N128" s="90"/>
      <c r="U128" s="97"/>
      <c r="AX128" s="8" t="s">
        <v>414</v>
      </c>
      <c r="AY128" s="8">
        <v>7</v>
      </c>
      <c r="AZ128" s="8">
        <v>11.5</v>
      </c>
      <c r="BA128" s="84">
        <v>1.0749036796296293E-4</v>
      </c>
    </row>
    <row r="129" spans="1:53" x14ac:dyDescent="0.15">
      <c r="C129" s="7">
        <v>3300</v>
      </c>
      <c r="D129" s="11">
        <v>0.18949936147850746</v>
      </c>
      <c r="F129" s="89"/>
      <c r="G129" s="90"/>
      <c r="H129" s="8" t="s">
        <v>439</v>
      </c>
      <c r="I129" s="8" t="s">
        <v>285</v>
      </c>
      <c r="J129" s="8">
        <v>12</v>
      </c>
      <c r="K129" s="84" t="s">
        <v>7</v>
      </c>
      <c r="M129" s="89"/>
      <c r="N129" s="90"/>
      <c r="U129" s="97"/>
      <c r="AZ129" s="8">
        <v>31.5</v>
      </c>
      <c r="BA129" s="84">
        <v>3.2054594851851838E-4</v>
      </c>
    </row>
    <row r="130" spans="1:53" x14ac:dyDescent="0.15">
      <c r="C130" s="7">
        <v>3346.5</v>
      </c>
      <c r="D130" s="11">
        <v>0.18683267799855313</v>
      </c>
      <c r="F130" s="89"/>
      <c r="G130" s="90"/>
      <c r="J130" s="8">
        <v>27</v>
      </c>
      <c r="K130" s="84">
        <v>1.8032786885245902E-3</v>
      </c>
      <c r="M130" s="89"/>
      <c r="N130" s="90"/>
      <c r="U130" s="97"/>
      <c r="AZ130" s="8">
        <v>51.5</v>
      </c>
      <c r="BA130" s="84">
        <v>3.4913526370370366E-4</v>
      </c>
    </row>
    <row r="131" spans="1:53" x14ac:dyDescent="0.15">
      <c r="A131" s="8" t="s">
        <v>459</v>
      </c>
      <c r="B131" s="8">
        <v>3276</v>
      </c>
      <c r="C131" s="7">
        <v>0</v>
      </c>
      <c r="D131" s="11">
        <v>8.8107440474245163E-3</v>
      </c>
      <c r="E131" s="89">
        <v>46.5</v>
      </c>
      <c r="F131" s="89">
        <v>24.175729166666667</v>
      </c>
      <c r="G131" s="90">
        <v>531.06597183098597</v>
      </c>
      <c r="J131" s="8">
        <v>44</v>
      </c>
      <c r="K131" s="84">
        <v>1.8135245901639342E-3</v>
      </c>
      <c r="M131" s="89"/>
      <c r="N131" s="90"/>
      <c r="U131" s="97"/>
      <c r="AZ131" s="8">
        <v>71.5</v>
      </c>
      <c r="BA131" s="84">
        <v>3.6222955250555564E-2</v>
      </c>
    </row>
    <row r="132" spans="1:53" x14ac:dyDescent="0.15">
      <c r="C132" s="7">
        <v>41.5</v>
      </c>
      <c r="D132" s="11">
        <v>1.4404575075965221E-2</v>
      </c>
      <c r="E132" s="89">
        <v>96.5</v>
      </c>
      <c r="F132" s="89">
        <v>17.222791666666669</v>
      </c>
      <c r="G132" s="90">
        <v>520.26591549295779</v>
      </c>
      <c r="J132" s="8">
        <v>60</v>
      </c>
      <c r="K132" s="84">
        <v>1.5573770491803278E-3</v>
      </c>
      <c r="M132" s="89"/>
      <c r="N132" s="90"/>
      <c r="U132" s="97"/>
      <c r="AZ132" s="8">
        <v>111.5</v>
      </c>
      <c r="BA132" s="84">
        <v>3.4052512E-4</v>
      </c>
    </row>
    <row r="133" spans="1:53" x14ac:dyDescent="0.15">
      <c r="C133" s="7">
        <v>96.5</v>
      </c>
      <c r="D133" s="11">
        <v>1.3885087989044779E-2</v>
      </c>
      <c r="E133" s="89">
        <v>131.5</v>
      </c>
      <c r="F133" s="89">
        <v>13.649708333333335</v>
      </c>
      <c r="G133" s="90">
        <v>527.37538028169013</v>
      </c>
      <c r="J133" s="8">
        <v>76</v>
      </c>
      <c r="K133" s="84">
        <v>1.6290983606557377E-3</v>
      </c>
      <c r="M133" s="89"/>
      <c r="N133" s="90"/>
      <c r="U133" s="97"/>
    </row>
    <row r="134" spans="1:53" x14ac:dyDescent="0.15">
      <c r="C134" s="7">
        <v>131.5</v>
      </c>
      <c r="D134" s="11">
        <v>1.7379945787646296E-2</v>
      </c>
      <c r="E134" s="89">
        <v>196.5</v>
      </c>
      <c r="F134" s="89">
        <v>4.449791666666667</v>
      </c>
      <c r="G134" s="90">
        <v>526.46169014084501</v>
      </c>
      <c r="J134" s="8">
        <v>92</v>
      </c>
      <c r="K134" s="84">
        <v>1.5471311475409835E-3</v>
      </c>
      <c r="M134" s="89"/>
      <c r="N134" s="90"/>
      <c r="U134" s="97"/>
      <c r="AX134" s="8" t="s">
        <v>414</v>
      </c>
      <c r="AY134" s="8" t="s">
        <v>220</v>
      </c>
      <c r="AZ134" s="8">
        <v>11.5</v>
      </c>
      <c r="BA134" s="84">
        <v>3.2215023474374993E-2</v>
      </c>
    </row>
    <row r="135" spans="1:53" x14ac:dyDescent="0.15">
      <c r="C135" s="7">
        <v>150</v>
      </c>
      <c r="D135" s="11">
        <v>4.2780700825598691E-2</v>
      </c>
      <c r="E135" s="89">
        <v>246.5</v>
      </c>
      <c r="F135" s="89">
        <v>3.6547916666666667</v>
      </c>
      <c r="G135" s="90">
        <v>521.18557746478871</v>
      </c>
      <c r="J135" s="8">
        <v>108</v>
      </c>
      <c r="K135" s="84">
        <v>2.0081967213114757E-3</v>
      </c>
      <c r="M135" s="89"/>
      <c r="N135" s="90"/>
      <c r="U135" s="97"/>
      <c r="AZ135" s="8">
        <v>31.5</v>
      </c>
      <c r="BA135" s="84">
        <v>3.5036648479722224E-2</v>
      </c>
    </row>
    <row r="136" spans="1:53" x14ac:dyDescent="0.15">
      <c r="C136" s="7">
        <v>196.5</v>
      </c>
      <c r="D136" s="11">
        <v>0.33474126838133228</v>
      </c>
      <c r="E136" s="89">
        <v>281.5</v>
      </c>
      <c r="F136" s="89">
        <v>2.8918125000000003</v>
      </c>
      <c r="G136" s="90">
        <v>518.99988732394365</v>
      </c>
      <c r="M136" s="89"/>
      <c r="N136" s="90"/>
      <c r="U136" s="97"/>
      <c r="AZ136" s="8">
        <v>51.5</v>
      </c>
      <c r="BA136" s="84">
        <v>3.5670294469583329E-2</v>
      </c>
    </row>
    <row r="137" spans="1:53" x14ac:dyDescent="0.15">
      <c r="C137" s="7">
        <v>246.5</v>
      </c>
      <c r="D137" s="11">
        <v>0.40696708280647631</v>
      </c>
      <c r="E137" s="89">
        <v>346.5</v>
      </c>
      <c r="F137" s="89">
        <v>2.8542708333333331</v>
      </c>
      <c r="G137" s="90">
        <v>514.53892957746484</v>
      </c>
      <c r="U137" s="97"/>
      <c r="AZ137" s="8">
        <v>71.5</v>
      </c>
      <c r="BA137" s="84">
        <v>3.3014549045277765E-2</v>
      </c>
    </row>
    <row r="138" spans="1:53" x14ac:dyDescent="0.15">
      <c r="C138" s="7">
        <v>300</v>
      </c>
      <c r="D138" s="11">
        <v>0.62932219097549646</v>
      </c>
      <c r="E138" s="89">
        <v>396.5</v>
      </c>
      <c r="F138" s="89">
        <v>2.6577291666666665</v>
      </c>
      <c r="G138" s="90">
        <v>522.94428169014088</v>
      </c>
      <c r="U138" s="97"/>
      <c r="AZ138" s="8">
        <v>91.5</v>
      </c>
      <c r="BA138" s="84">
        <v>3.7060826775555548E-2</v>
      </c>
    </row>
    <row r="139" spans="1:53" x14ac:dyDescent="0.15">
      <c r="C139" s="7">
        <v>346.5</v>
      </c>
      <c r="D139" s="11">
        <v>0.33344070723669234</v>
      </c>
      <c r="E139" s="89">
        <v>431.5</v>
      </c>
      <c r="F139" s="89">
        <v>2.2480833333333332</v>
      </c>
      <c r="G139" s="90">
        <v>515.87064788732391</v>
      </c>
      <c r="U139" s="97"/>
      <c r="AZ139" s="8">
        <v>111.5</v>
      </c>
      <c r="BA139" s="84">
        <v>3.4704663354444443E-2</v>
      </c>
    </row>
    <row r="140" spans="1:53" x14ac:dyDescent="0.15">
      <c r="C140" s="7">
        <v>396.5</v>
      </c>
      <c r="D140" s="11">
        <v>0.37050012803342847</v>
      </c>
      <c r="E140" s="89">
        <v>496.5</v>
      </c>
      <c r="F140" s="89">
        <v>1.2554375</v>
      </c>
      <c r="G140" s="90">
        <v>514.62253521126752</v>
      </c>
      <c r="U140" s="97"/>
      <c r="AZ140" s="8">
        <v>131.5</v>
      </c>
      <c r="BA140" s="84">
        <v>3.7810369287847215E-2</v>
      </c>
    </row>
    <row r="141" spans="1:53" x14ac:dyDescent="0.15">
      <c r="C141" s="7">
        <v>450</v>
      </c>
      <c r="D141" s="11">
        <v>0.36348955254138399</v>
      </c>
      <c r="E141" s="89">
        <v>546.5</v>
      </c>
      <c r="F141" s="89">
        <v>1.5458333333333332</v>
      </c>
      <c r="G141" s="90">
        <v>522.82783098591551</v>
      </c>
      <c r="U141" s="97"/>
      <c r="AZ141" s="8">
        <v>151.5</v>
      </c>
      <c r="BA141" s="84">
        <v>3.5392133777222216E-2</v>
      </c>
    </row>
    <row r="142" spans="1:53" x14ac:dyDescent="0.15">
      <c r="C142" s="7">
        <v>496.5</v>
      </c>
      <c r="D142" s="11">
        <v>0.39045577531001163</v>
      </c>
      <c r="E142" s="89">
        <v>581.5</v>
      </c>
      <c r="F142" s="89">
        <v>2.0195208333333334</v>
      </c>
      <c r="G142" s="90">
        <v>513.49983098591542</v>
      </c>
      <c r="M142" s="89"/>
      <c r="N142" s="90"/>
      <c r="U142" s="97"/>
      <c r="AZ142" s="8">
        <v>171.5</v>
      </c>
      <c r="BA142" s="84">
        <v>2.3970458166666664E-4</v>
      </c>
    </row>
    <row r="143" spans="1:53" x14ac:dyDescent="0.15">
      <c r="C143" s="7">
        <v>546.5</v>
      </c>
      <c r="D143" s="11">
        <v>0.59902382694474154</v>
      </c>
      <c r="E143" s="89">
        <v>646.5</v>
      </c>
      <c r="F143" s="89">
        <v>1.4884166666666667</v>
      </c>
      <c r="G143" s="90">
        <v>510.80653521126766</v>
      </c>
      <c r="M143" s="89"/>
      <c r="N143" s="90"/>
      <c r="U143" s="97"/>
      <c r="AZ143" s="8">
        <v>191.5</v>
      </c>
      <c r="BA143" s="84">
        <v>2.6985524333333335E-4</v>
      </c>
    </row>
    <row r="144" spans="1:53" x14ac:dyDescent="0.15">
      <c r="C144" s="7">
        <v>581.5</v>
      </c>
      <c r="D144" s="11">
        <v>0.52814597085645809</v>
      </c>
      <c r="E144" s="89">
        <v>696.5</v>
      </c>
      <c r="F144" s="89">
        <v>1.8936458333333335</v>
      </c>
      <c r="G144" s="90">
        <v>519.80608450704233</v>
      </c>
      <c r="M144" s="89"/>
      <c r="N144" s="90"/>
      <c r="U144" s="97"/>
      <c r="AZ144" s="8">
        <v>211.5</v>
      </c>
      <c r="BA144" s="84">
        <v>3.0596327555555556E-4</v>
      </c>
    </row>
    <row r="145" spans="3:53" x14ac:dyDescent="0.15">
      <c r="C145" s="7">
        <v>600</v>
      </c>
      <c r="D145" s="11">
        <v>1.0569727082299634</v>
      </c>
      <c r="E145" s="89">
        <v>731.5</v>
      </c>
      <c r="F145" s="89">
        <v>1.2587499999999998</v>
      </c>
      <c r="G145" s="90">
        <v>510.41836619718305</v>
      </c>
      <c r="M145" s="89"/>
      <c r="N145" s="90"/>
      <c r="U145" s="97"/>
      <c r="AZ145" s="8">
        <v>231.5</v>
      </c>
      <c r="BA145" s="84">
        <v>3.576241377777777E-4</v>
      </c>
    </row>
    <row r="146" spans="3:53" x14ac:dyDescent="0.15">
      <c r="C146" s="7">
        <v>646.5</v>
      </c>
      <c r="D146" s="11">
        <v>0.51941658509548916</v>
      </c>
      <c r="E146" s="89">
        <v>796.5</v>
      </c>
      <c r="F146" s="89">
        <v>1.6683958333333333</v>
      </c>
      <c r="G146" s="90">
        <v>506.76957746478871</v>
      </c>
      <c r="M146" s="89"/>
      <c r="N146" s="90"/>
      <c r="U146" s="97"/>
      <c r="AZ146" s="8">
        <v>271.5</v>
      </c>
      <c r="BA146" s="84">
        <v>2.4427493083333326E-4</v>
      </c>
    </row>
    <row r="147" spans="3:53" x14ac:dyDescent="0.15">
      <c r="C147" s="7">
        <v>696.5</v>
      </c>
      <c r="D147" s="11">
        <v>0.54641636978846986</v>
      </c>
      <c r="E147" s="89">
        <v>846.5</v>
      </c>
      <c r="F147" s="89">
        <v>2.5583541666666672</v>
      </c>
      <c r="G147" s="90">
        <v>514.15971830985916</v>
      </c>
      <c r="M147" s="89"/>
      <c r="N147" s="90"/>
      <c r="U147" s="97"/>
      <c r="AZ147" s="8">
        <v>266.5</v>
      </c>
      <c r="BA147" s="84">
        <v>3.1626361472222219E-4</v>
      </c>
    </row>
    <row r="148" spans="3:53" x14ac:dyDescent="0.15">
      <c r="C148" s="7">
        <v>731.5</v>
      </c>
      <c r="D148" s="11">
        <v>0.59185375649442296</v>
      </c>
      <c r="E148" s="89">
        <v>881.5</v>
      </c>
      <c r="F148" s="89">
        <v>1.2697916666666667</v>
      </c>
      <c r="G148" s="90">
        <v>508.31329577464788</v>
      </c>
      <c r="M148" s="89"/>
      <c r="N148" s="90"/>
      <c r="U148" s="97"/>
      <c r="AZ148" s="8">
        <v>291.5</v>
      </c>
      <c r="BA148" s="84">
        <v>3.0903291305555558E-4</v>
      </c>
    </row>
    <row r="149" spans="3:53" x14ac:dyDescent="0.15">
      <c r="C149" s="7">
        <v>750</v>
      </c>
      <c r="D149" s="11">
        <v>0.52724889701096644</v>
      </c>
      <c r="E149" s="89">
        <v>946.5</v>
      </c>
      <c r="F149" s="89">
        <v>1.3592291666666669</v>
      </c>
      <c r="G149" s="90">
        <v>513.2310985915492</v>
      </c>
      <c r="M149" s="89"/>
      <c r="N149" s="90"/>
      <c r="U149" s="97"/>
      <c r="AZ149" s="8">
        <v>311.5</v>
      </c>
      <c r="BA149" s="84">
        <v>2.9102437305555544E-4</v>
      </c>
    </row>
    <row r="150" spans="3:53" x14ac:dyDescent="0.15">
      <c r="C150" s="7">
        <v>796.5</v>
      </c>
      <c r="D150" s="11">
        <v>0.53967346833390939</v>
      </c>
      <c r="E150" s="89">
        <v>994.5</v>
      </c>
      <c r="F150" s="89">
        <v>1.5712291666666667</v>
      </c>
      <c r="G150" s="90">
        <v>510.83042253521126</v>
      </c>
      <c r="M150" s="89"/>
      <c r="N150" s="90"/>
      <c r="U150" s="97"/>
      <c r="AZ150" s="8">
        <v>331.5</v>
      </c>
      <c r="BA150" s="84">
        <v>3.0484911083333323E-4</v>
      </c>
    </row>
    <row r="151" spans="3:53" x14ac:dyDescent="0.15">
      <c r="C151" s="7">
        <v>846.5</v>
      </c>
      <c r="D151" s="11">
        <v>0.90082809223954441</v>
      </c>
      <c r="E151" s="89">
        <v>1031.5</v>
      </c>
      <c r="F151" s="89">
        <v>1.4044999999999999</v>
      </c>
      <c r="G151" s="90">
        <v>514.67926760563387</v>
      </c>
      <c r="M151" s="89"/>
      <c r="N151" s="90"/>
      <c r="U151" s="97"/>
      <c r="AZ151" s="8">
        <v>351.5</v>
      </c>
      <c r="BA151" s="84">
        <v>2.910471111111111E-4</v>
      </c>
    </row>
    <row r="152" spans="3:53" x14ac:dyDescent="0.15">
      <c r="C152" s="7">
        <v>900</v>
      </c>
      <c r="D152" s="11">
        <v>0.44331591989146218</v>
      </c>
      <c r="E152" s="89">
        <v>1096.5</v>
      </c>
      <c r="F152" s="89">
        <v>1.6330625000000001</v>
      </c>
      <c r="G152" s="90">
        <v>512.61002816901407</v>
      </c>
      <c r="M152" s="89"/>
      <c r="N152" s="90"/>
      <c r="U152" s="97"/>
      <c r="AX152" s="8" t="s">
        <v>414</v>
      </c>
      <c r="AY152" s="8">
        <v>5</v>
      </c>
      <c r="AZ152" s="8">
        <v>11.5</v>
      </c>
      <c r="BA152" s="84">
        <v>3.8209594213888892E-2</v>
      </c>
    </row>
    <row r="153" spans="3:53" x14ac:dyDescent="0.15">
      <c r="C153" s="7">
        <v>946.5</v>
      </c>
      <c r="D153" s="11">
        <v>0.35595807222720782</v>
      </c>
      <c r="E153" s="89">
        <v>1121.5</v>
      </c>
      <c r="F153" s="89">
        <v>2.1056458333333334</v>
      </c>
      <c r="G153" s="90">
        <v>510.33476056338026</v>
      </c>
      <c r="M153" s="89"/>
      <c r="N153" s="90"/>
      <c r="U153" s="97"/>
      <c r="AZ153" s="8">
        <v>31.5</v>
      </c>
      <c r="BA153" s="84">
        <v>3.6207589753333325E-2</v>
      </c>
    </row>
    <row r="154" spans="3:53" x14ac:dyDescent="0.15">
      <c r="C154" s="7">
        <v>994.5</v>
      </c>
      <c r="D154" s="11">
        <v>0.62262046283542782</v>
      </c>
      <c r="E154" s="89">
        <v>1155.5</v>
      </c>
      <c r="F154" s="89">
        <v>1.8483749999999999</v>
      </c>
      <c r="G154" s="90">
        <v>515.56309859154919</v>
      </c>
      <c r="M154" s="89"/>
      <c r="N154" s="90"/>
      <c r="U154" s="97"/>
      <c r="AZ154" s="8">
        <v>51.5</v>
      </c>
      <c r="BA154" s="84">
        <v>3.7554300949999994E-2</v>
      </c>
    </row>
    <row r="155" spans="3:53" x14ac:dyDescent="0.15">
      <c r="C155" s="7">
        <v>1050</v>
      </c>
      <c r="D155" s="11">
        <v>0.37296677783812959</v>
      </c>
      <c r="E155" s="89">
        <v>1155.5</v>
      </c>
      <c r="F155" s="89">
        <v>1.8240833333333333</v>
      </c>
      <c r="G155" s="90">
        <v>510.80653521126766</v>
      </c>
      <c r="M155" s="89"/>
      <c r="N155" s="90"/>
      <c r="U155" s="97"/>
      <c r="AX155" s="8" t="s">
        <v>414</v>
      </c>
      <c r="AY155" s="8">
        <v>6</v>
      </c>
      <c r="AZ155" s="8">
        <v>11.5</v>
      </c>
      <c r="BA155" s="84">
        <v>2.6553829017870359E-2</v>
      </c>
    </row>
    <row r="156" spans="3:53" x14ac:dyDescent="0.15">
      <c r="C156" s="7">
        <v>1096.5</v>
      </c>
      <c r="D156" s="11">
        <v>0.47027744196887861</v>
      </c>
      <c r="E156" s="89">
        <v>1231.5</v>
      </c>
      <c r="F156" s="89">
        <v>1.7920625000000001</v>
      </c>
      <c r="G156" s="90">
        <v>510.20636619718312</v>
      </c>
      <c r="M156" s="89"/>
      <c r="N156" s="90"/>
      <c r="U156" s="97"/>
      <c r="AZ156" s="8">
        <v>31.5</v>
      </c>
      <c r="BA156" s="84">
        <v>2.8304471334722223E-2</v>
      </c>
    </row>
    <row r="157" spans="3:53" x14ac:dyDescent="0.15">
      <c r="C157" s="7">
        <v>1121.5</v>
      </c>
      <c r="D157" s="11">
        <v>0.4108492945002476</v>
      </c>
      <c r="E157" s="89">
        <v>1286.5</v>
      </c>
      <c r="F157" s="89">
        <v>1.8594166666666665</v>
      </c>
      <c r="G157" s="90">
        <v>518.96107042253516</v>
      </c>
      <c r="M157" s="89"/>
      <c r="N157" s="90"/>
      <c r="U157" s="97"/>
      <c r="AZ157" s="8">
        <v>51.5</v>
      </c>
      <c r="BA157" s="84">
        <v>2.7455452292129628E-2</v>
      </c>
    </row>
    <row r="158" spans="3:53" x14ac:dyDescent="0.15">
      <c r="C158" s="7">
        <v>1155.5</v>
      </c>
      <c r="D158" s="11">
        <v>0.60114570884882934</v>
      </c>
      <c r="E158" s="89">
        <v>1331.5</v>
      </c>
      <c r="F158" s="89">
        <v>0.57637499999999997</v>
      </c>
      <c r="G158" s="90">
        <v>513.17138028169006</v>
      </c>
      <c r="M158" s="89"/>
      <c r="N158" s="90"/>
      <c r="U158" s="97"/>
      <c r="AZ158" s="8">
        <v>71.5</v>
      </c>
      <c r="BA158" s="84">
        <v>4.1245316907407404E-4</v>
      </c>
    </row>
    <row r="159" spans="3:53" x14ac:dyDescent="0.15">
      <c r="C159" s="7">
        <v>1200</v>
      </c>
      <c r="D159" s="11">
        <v>0.33054647671428472</v>
      </c>
      <c r="E159" s="89">
        <v>1396.5</v>
      </c>
      <c r="F159" s="89">
        <v>1.4994583333333333</v>
      </c>
      <c r="G159" s="90">
        <v>507.23538028169014</v>
      </c>
      <c r="M159" s="89"/>
      <c r="N159" s="90"/>
      <c r="U159" s="97"/>
      <c r="AZ159" s="8">
        <v>91.5</v>
      </c>
      <c r="BA159" s="84">
        <v>2.4472211259259248E-4</v>
      </c>
    </row>
    <row r="160" spans="3:53" x14ac:dyDescent="0.15">
      <c r="C160" s="7">
        <v>1228.5</v>
      </c>
      <c r="D160" s="11">
        <v>0.24155541685172455</v>
      </c>
      <c r="E160" s="89">
        <v>1446.5</v>
      </c>
      <c r="F160" s="89">
        <v>2.0957083333333331</v>
      </c>
      <c r="G160" s="90">
        <v>510.49599999999998</v>
      </c>
      <c r="M160" s="89"/>
      <c r="N160" s="90"/>
      <c r="U160" s="97"/>
      <c r="AZ160" s="8">
        <v>111.5</v>
      </c>
      <c r="BA160" s="84">
        <v>2.5618717998194443E-2</v>
      </c>
    </row>
    <row r="161" spans="3:53" x14ac:dyDescent="0.15">
      <c r="C161" s="7">
        <v>1286.5</v>
      </c>
      <c r="D161" s="11">
        <v>0.42571077670510282</v>
      </c>
      <c r="E161" s="89">
        <v>1481.5</v>
      </c>
      <c r="F161" s="89">
        <v>1.6374791666666668</v>
      </c>
      <c r="G161" s="90">
        <v>512.71752112676052</v>
      </c>
      <c r="M161" s="89"/>
      <c r="N161" s="90"/>
      <c r="U161" s="97"/>
      <c r="AZ161" s="8">
        <v>131.5</v>
      </c>
      <c r="BA161" s="84">
        <v>2.6808594987499997E-2</v>
      </c>
    </row>
    <row r="162" spans="3:53" x14ac:dyDescent="0.15">
      <c r="C162" s="7">
        <v>1350</v>
      </c>
      <c r="D162" s="11">
        <v>0.3054924756572841</v>
      </c>
      <c r="E162" s="89">
        <v>1546.5</v>
      </c>
      <c r="F162" s="89">
        <v>1.7081458333333333</v>
      </c>
      <c r="G162" s="90">
        <v>509.56140845070422</v>
      </c>
      <c r="M162" s="89"/>
      <c r="N162" s="90"/>
      <c r="U162" s="97"/>
      <c r="AZ162" s="8">
        <v>151.5</v>
      </c>
      <c r="BA162" s="84">
        <v>2.6744888430879625E-2</v>
      </c>
    </row>
    <row r="163" spans="3:53" x14ac:dyDescent="0.15">
      <c r="C163" s="7">
        <v>1396.5</v>
      </c>
      <c r="D163" s="11">
        <v>0.41029171035769463</v>
      </c>
      <c r="E163" s="89">
        <v>1596.5</v>
      </c>
      <c r="F163" s="89">
        <v>1.7556250000000002</v>
      </c>
      <c r="G163" s="90">
        <v>511.59183098591558</v>
      </c>
      <c r="M163" s="89"/>
      <c r="N163" s="90"/>
      <c r="U163" s="97"/>
      <c r="AZ163" s="8">
        <v>171.5</v>
      </c>
      <c r="BA163" s="84">
        <v>4.8168296888888881E-4</v>
      </c>
    </row>
    <row r="164" spans="3:53" x14ac:dyDescent="0.15">
      <c r="C164" s="7">
        <v>1446.5</v>
      </c>
      <c r="D164" s="11">
        <v>0.74091398301079325</v>
      </c>
      <c r="E164" s="89">
        <v>1623.5</v>
      </c>
      <c r="F164" s="89">
        <v>1.5679166666666664</v>
      </c>
      <c r="G164" s="90">
        <v>510.67814084507046</v>
      </c>
      <c r="M164" s="89"/>
      <c r="N164" s="90"/>
      <c r="U164" s="97"/>
      <c r="AZ164" s="8">
        <v>191.5</v>
      </c>
      <c r="BA164" s="84">
        <v>3.7379847462962955E-4</v>
      </c>
    </row>
    <row r="165" spans="3:53" x14ac:dyDescent="0.15">
      <c r="C165" s="7">
        <v>1500</v>
      </c>
      <c r="D165" s="11">
        <v>0.40624704327107125</v>
      </c>
      <c r="E165" s="89">
        <v>1696.5</v>
      </c>
      <c r="F165" s="89">
        <v>2.4313750000000001</v>
      </c>
      <c r="G165" s="90">
        <v>525.92422535211256</v>
      </c>
      <c r="M165" s="89"/>
      <c r="N165" s="90"/>
      <c r="U165" s="97"/>
      <c r="AZ165" s="8">
        <v>211.5</v>
      </c>
      <c r="BA165" s="84">
        <v>8.9407550314814796E-4</v>
      </c>
    </row>
    <row r="166" spans="3:53" x14ac:dyDescent="0.15">
      <c r="C166" s="7">
        <v>1546.5</v>
      </c>
      <c r="D166" s="11">
        <v>0.21883781343400568</v>
      </c>
      <c r="E166" s="89">
        <v>1746.5</v>
      </c>
      <c r="F166" s="89">
        <v>1.6330625000000001</v>
      </c>
      <c r="G166" s="90">
        <v>512.55329577464784</v>
      </c>
      <c r="M166" s="89"/>
      <c r="N166" s="90"/>
      <c r="U166" s="97"/>
      <c r="AZ166" s="8">
        <v>231.5</v>
      </c>
      <c r="BA166" s="84">
        <v>6.6751351759259238E-4</v>
      </c>
    </row>
    <row r="167" spans="3:53" x14ac:dyDescent="0.15">
      <c r="C167" s="7">
        <v>1596.5</v>
      </c>
      <c r="D167" s="11">
        <v>0.5530084408441569</v>
      </c>
      <c r="E167" s="89">
        <v>1861.5</v>
      </c>
      <c r="F167" s="89">
        <v>1.2885625000000001</v>
      </c>
      <c r="G167" s="90">
        <v>511.21859154929581</v>
      </c>
      <c r="M167" s="89"/>
      <c r="N167" s="90"/>
      <c r="AZ167" s="8">
        <v>251.5</v>
      </c>
      <c r="BA167" s="84">
        <v>6.6399669833333303E-4</v>
      </c>
    </row>
    <row r="168" spans="3:53" x14ac:dyDescent="0.15">
      <c r="C168" s="7">
        <v>1623.5</v>
      </c>
      <c r="D168" s="11">
        <v>0.22022583659638265</v>
      </c>
      <c r="E168" s="89">
        <v>1896.5</v>
      </c>
      <c r="F168" s="89">
        <v>2.8134166666666669</v>
      </c>
      <c r="G168" s="90">
        <v>510.14067605633801</v>
      </c>
      <c r="M168" s="89"/>
      <c r="N168" s="90"/>
      <c r="AZ168" s="8">
        <v>271.5</v>
      </c>
      <c r="BA168" s="84">
        <v>7.0324258222222223E-4</v>
      </c>
    </row>
    <row r="169" spans="3:53" x14ac:dyDescent="0.15">
      <c r="C169" s="7">
        <v>1650</v>
      </c>
      <c r="D169" s="11">
        <v>0.2812289941531082</v>
      </c>
      <c r="E169" s="89">
        <v>1923.5</v>
      </c>
      <c r="F169" s="89">
        <v>1.3172708333333334</v>
      </c>
      <c r="G169" s="90">
        <v>512.24873239436624</v>
      </c>
      <c r="M169" s="89"/>
      <c r="N169" s="90"/>
      <c r="AZ169" s="8">
        <v>291.5</v>
      </c>
      <c r="BA169" s="84">
        <v>8.7806791203703688E-4</v>
      </c>
    </row>
    <row r="170" spans="3:53" x14ac:dyDescent="0.15">
      <c r="C170" s="7">
        <v>1696.5</v>
      </c>
      <c r="D170" s="11">
        <v>0.84495437714631616</v>
      </c>
      <c r="E170" s="89">
        <v>1996.5</v>
      </c>
      <c r="F170" s="89">
        <v>1.1715208333333333</v>
      </c>
      <c r="G170" s="90">
        <v>508.47752112676062</v>
      </c>
      <c r="M170" s="89"/>
      <c r="N170" s="90"/>
      <c r="AZ170" s="8">
        <v>311.5</v>
      </c>
      <c r="BA170" s="84">
        <v>1.0830135861111111E-3</v>
      </c>
    </row>
    <row r="171" spans="3:53" x14ac:dyDescent="0.15">
      <c r="C171" s="7">
        <v>1746.5</v>
      </c>
      <c r="D171" s="11">
        <v>0.50429485507231353</v>
      </c>
      <c r="E171" s="89">
        <v>2046.5</v>
      </c>
      <c r="F171" s="89">
        <v>0.90541666666666665</v>
      </c>
      <c r="G171" s="90">
        <v>508.02067605633806</v>
      </c>
      <c r="M171" s="89"/>
      <c r="N171" s="90"/>
      <c r="AZ171" s="8">
        <v>331.5</v>
      </c>
      <c r="BA171" s="84">
        <v>5.6795873101851842E-4</v>
      </c>
    </row>
    <row r="172" spans="3:53" x14ac:dyDescent="0.15">
      <c r="C172" s="7">
        <v>1800</v>
      </c>
      <c r="D172" s="11">
        <v>0.35885961413284628</v>
      </c>
      <c r="E172" s="89">
        <v>2072</v>
      </c>
      <c r="F172" s="89">
        <v>1.0323958333333334</v>
      </c>
      <c r="G172" s="90">
        <v>512.43087323943666</v>
      </c>
      <c r="M172" s="89"/>
      <c r="N172" s="90"/>
      <c r="AX172" s="8" t="s">
        <v>458</v>
      </c>
      <c r="AY172" s="8" t="s">
        <v>444</v>
      </c>
      <c r="AZ172" s="8">
        <v>150</v>
      </c>
      <c r="BA172" s="84">
        <v>3.3606557377049176E-4</v>
      </c>
    </row>
    <row r="173" spans="3:53" x14ac:dyDescent="0.15">
      <c r="C173" s="7">
        <v>1861.5</v>
      </c>
      <c r="D173" s="11">
        <v>0.60179424389091685</v>
      </c>
      <c r="E173" s="89">
        <v>2141.5</v>
      </c>
      <c r="F173" s="89">
        <v>0.85683333333333334</v>
      </c>
      <c r="G173" s="90">
        <v>507.23239436619718</v>
      </c>
      <c r="M173" s="89"/>
      <c r="N173" s="90"/>
      <c r="AZ173" s="8">
        <v>300</v>
      </c>
      <c r="BA173" s="84">
        <v>4.3237704918032779E-4</v>
      </c>
    </row>
    <row r="174" spans="3:53" x14ac:dyDescent="0.15">
      <c r="C174" s="7">
        <v>1896.5</v>
      </c>
      <c r="D174" s="11">
        <v>0.78754528419347258</v>
      </c>
      <c r="E174" s="89">
        <v>2196.5</v>
      </c>
      <c r="F174" s="89">
        <v>0.70997916666666672</v>
      </c>
      <c r="G174" s="90">
        <v>515.39290140845071</v>
      </c>
      <c r="M174" s="89"/>
      <c r="N174" s="90"/>
      <c r="AZ174" s="8">
        <v>450</v>
      </c>
      <c r="BA174" s="84">
        <v>6.9467213114754098E-4</v>
      </c>
    </row>
    <row r="175" spans="3:53" x14ac:dyDescent="0.15">
      <c r="C175" s="7">
        <v>1923.5</v>
      </c>
      <c r="D175" s="11">
        <v>0.52675606941442676</v>
      </c>
      <c r="E175" s="89">
        <v>2223.5</v>
      </c>
      <c r="F175" s="89">
        <v>0.50791666666666668</v>
      </c>
      <c r="G175" s="90">
        <v>520.63616901408443</v>
      </c>
      <c r="M175" s="89"/>
      <c r="N175" s="90"/>
      <c r="AZ175" s="8">
        <v>600</v>
      </c>
      <c r="BA175" s="84">
        <v>6.7315573770491799E-2</v>
      </c>
    </row>
    <row r="176" spans="3:53" x14ac:dyDescent="0.15">
      <c r="C176" s="7">
        <v>1950</v>
      </c>
      <c r="D176" s="11">
        <v>0.12578586659907628</v>
      </c>
      <c r="E176" s="89">
        <v>2283.5</v>
      </c>
      <c r="F176" s="89">
        <v>1.4343124999999999</v>
      </c>
      <c r="G176" s="90">
        <v>511.62467605633799</v>
      </c>
      <c r="M176" s="89"/>
      <c r="N176" s="90"/>
      <c r="AZ176" s="8">
        <v>750</v>
      </c>
      <c r="BA176" s="84">
        <v>9.938524590163934E-4</v>
      </c>
    </row>
    <row r="177" spans="1:53" x14ac:dyDescent="0.15">
      <c r="C177" s="7">
        <v>1996.5</v>
      </c>
      <c r="D177" s="11">
        <v>0.4755181389106109</v>
      </c>
      <c r="E177" s="89">
        <v>2333.5</v>
      </c>
      <c r="F177" s="89">
        <v>0.8093541666666666</v>
      </c>
      <c r="G177" s="90">
        <v>509.87791549295775</v>
      </c>
      <c r="M177" s="89"/>
      <c r="N177" s="90"/>
      <c r="AZ177" s="8">
        <v>900</v>
      </c>
      <c r="BA177" s="84">
        <v>4.3237704918032784E-2</v>
      </c>
    </row>
    <row r="178" spans="1:53" x14ac:dyDescent="0.15">
      <c r="C178" s="7">
        <v>2046.5</v>
      </c>
      <c r="D178" s="11">
        <v>0.40583110983925125</v>
      </c>
      <c r="E178" s="89">
        <v>2381.5</v>
      </c>
      <c r="F178" s="89">
        <v>0.81266666666666676</v>
      </c>
      <c r="G178" s="90">
        <v>516.73954929577462</v>
      </c>
      <c r="M178" s="89"/>
      <c r="N178" s="90"/>
      <c r="AZ178" s="8">
        <v>1050</v>
      </c>
      <c r="BA178" s="84">
        <v>6.3422131147540986E-2</v>
      </c>
    </row>
    <row r="179" spans="1:53" x14ac:dyDescent="0.15">
      <c r="C179" s="7">
        <v>2071.5</v>
      </c>
      <c r="D179" s="11">
        <v>0.56870797672021978</v>
      </c>
      <c r="E179" s="89">
        <v>2450.5</v>
      </c>
      <c r="F179" s="89">
        <v>0.91204166666666664</v>
      </c>
      <c r="G179" s="90">
        <v>508.8836056338028</v>
      </c>
      <c r="M179" s="89"/>
      <c r="N179" s="90"/>
      <c r="AZ179" s="8">
        <v>1200</v>
      </c>
      <c r="BA179" s="84">
        <v>4.8155737704918032E-3</v>
      </c>
    </row>
    <row r="180" spans="1:53" x14ac:dyDescent="0.15">
      <c r="C180" s="7">
        <v>2100</v>
      </c>
      <c r="D180" s="11">
        <v>0.11876976203350054</v>
      </c>
      <c r="E180" s="89">
        <v>2496.5</v>
      </c>
      <c r="F180" s="89">
        <v>0.81377083333333333</v>
      </c>
      <c r="G180" s="90">
        <v>526.07949295774654</v>
      </c>
      <c r="M180" s="89"/>
      <c r="N180" s="90"/>
      <c r="AZ180" s="8">
        <v>1350</v>
      </c>
      <c r="BA180" s="84">
        <v>0.11680327868852459</v>
      </c>
    </row>
    <row r="181" spans="1:53" x14ac:dyDescent="0.15">
      <c r="C181" s="7">
        <v>2141.5</v>
      </c>
      <c r="D181" s="11">
        <v>0.36311191480791694</v>
      </c>
      <c r="E181" s="89">
        <v>2531.5</v>
      </c>
      <c r="F181" s="89">
        <v>0.64262499999999989</v>
      </c>
      <c r="G181" s="90">
        <v>516.45887323943668</v>
      </c>
      <c r="M181" s="89"/>
      <c r="N181" s="90"/>
      <c r="AZ181" s="8">
        <v>1500</v>
      </c>
      <c r="BA181" s="84">
        <v>1.9569672131147537E-3</v>
      </c>
    </row>
    <row r="182" spans="1:53" x14ac:dyDescent="0.15">
      <c r="C182" s="7">
        <v>2196.5</v>
      </c>
      <c r="D182" s="11">
        <v>0.79236193848234115</v>
      </c>
      <c r="F182" s="89"/>
      <c r="G182" s="90"/>
      <c r="M182" s="89"/>
      <c r="N182" s="90"/>
      <c r="AZ182" s="8">
        <v>1650</v>
      </c>
      <c r="BA182" s="84">
        <v>1.8194672131147542</v>
      </c>
    </row>
    <row r="183" spans="1:53" x14ac:dyDescent="0.15">
      <c r="C183" s="7">
        <v>2223.5</v>
      </c>
      <c r="D183" s="11">
        <v>0.69038142611412101</v>
      </c>
      <c r="F183" s="89"/>
      <c r="G183" s="90"/>
      <c r="M183" s="89"/>
      <c r="N183" s="90"/>
      <c r="AZ183" s="8">
        <v>1800</v>
      </c>
      <c r="BA183" s="84">
        <v>1.2007172131147541</v>
      </c>
    </row>
    <row r="184" spans="1:53" x14ac:dyDescent="0.15">
      <c r="C184" s="7">
        <v>2250</v>
      </c>
      <c r="D184" s="11">
        <v>0.24883901096879049</v>
      </c>
      <c r="F184" s="89"/>
      <c r="G184" s="90"/>
      <c r="M184" s="89"/>
      <c r="N184" s="90"/>
      <c r="AZ184" s="8">
        <v>1950</v>
      </c>
      <c r="BA184" s="84">
        <v>0.20030737704918034</v>
      </c>
    </row>
    <row r="185" spans="1:53" x14ac:dyDescent="0.15">
      <c r="C185" s="7">
        <v>2333.5</v>
      </c>
      <c r="D185" s="11">
        <v>0.48142082441964018</v>
      </c>
      <c r="F185" s="89"/>
      <c r="G185" s="90"/>
      <c r="M185" s="89"/>
      <c r="N185" s="90"/>
      <c r="AZ185" s="8">
        <v>2100</v>
      </c>
      <c r="BA185" s="84">
        <v>1.7068647540983608</v>
      </c>
    </row>
    <row r="186" spans="1:53" x14ac:dyDescent="0.15">
      <c r="C186" s="7">
        <v>2400</v>
      </c>
      <c r="D186" s="11">
        <v>0.23541958980501071</v>
      </c>
      <c r="F186" s="89"/>
      <c r="G186" s="90"/>
      <c r="M186" s="89"/>
      <c r="N186" s="90"/>
      <c r="AZ186" s="8">
        <v>2550</v>
      </c>
      <c r="BA186" s="84">
        <v>0.49026639344262291</v>
      </c>
    </row>
    <row r="187" spans="1:53" x14ac:dyDescent="0.15">
      <c r="C187" s="7">
        <v>2450.5</v>
      </c>
      <c r="D187" s="11">
        <v>1.0224340233197589</v>
      </c>
      <c r="F187" s="89"/>
      <c r="G187" s="90"/>
      <c r="M187" s="89"/>
      <c r="N187" s="90"/>
      <c r="AZ187" s="8">
        <v>2700</v>
      </c>
      <c r="BA187" s="84">
        <v>0.86290983606557381</v>
      </c>
    </row>
    <row r="188" spans="1:53" x14ac:dyDescent="0.15">
      <c r="C188" s="7">
        <v>2496.5</v>
      </c>
      <c r="D188" s="11">
        <v>0.88061689744610183</v>
      </c>
      <c r="F188" s="89"/>
      <c r="G188" s="90"/>
      <c r="M188" s="89"/>
      <c r="N188" s="90"/>
      <c r="AZ188" s="8">
        <v>2850</v>
      </c>
      <c r="BA188" s="84">
        <v>1.014344262295082</v>
      </c>
    </row>
    <row r="189" spans="1:53" x14ac:dyDescent="0.15">
      <c r="A189" s="8" t="s">
        <v>459</v>
      </c>
      <c r="B189" s="8">
        <v>3278</v>
      </c>
      <c r="C189" s="7">
        <v>0</v>
      </c>
      <c r="D189" s="11" t="s">
        <v>376</v>
      </c>
      <c r="E189" s="89">
        <v>0</v>
      </c>
      <c r="F189" s="89">
        <v>29.504437499999998</v>
      </c>
      <c r="G189" s="90">
        <v>527.15740845070422</v>
      </c>
      <c r="M189" s="89"/>
      <c r="N189" s="90"/>
      <c r="AZ189" s="8">
        <v>3000</v>
      </c>
      <c r="BA189" s="84">
        <v>0.83913934426229508</v>
      </c>
    </row>
    <row r="190" spans="1:53" x14ac:dyDescent="0.15">
      <c r="C190" s="7">
        <v>50</v>
      </c>
      <c r="D190" s="11" t="s">
        <v>376</v>
      </c>
      <c r="E190" s="89">
        <v>50</v>
      </c>
      <c r="F190" s="89">
        <v>28.141895833333333</v>
      </c>
      <c r="G190" s="90">
        <v>527.99943661971827</v>
      </c>
      <c r="M190" s="89"/>
      <c r="N190" s="90"/>
      <c r="AZ190" s="8">
        <v>3150</v>
      </c>
      <c r="BA190" s="84">
        <v>0.73145491803278695</v>
      </c>
    </row>
    <row r="191" spans="1:53" x14ac:dyDescent="0.15">
      <c r="C191" s="7">
        <v>100</v>
      </c>
      <c r="D191" s="11" t="s">
        <v>376</v>
      </c>
      <c r="E191" s="89">
        <v>75</v>
      </c>
      <c r="F191" s="89">
        <v>27.306041666666669</v>
      </c>
      <c r="G191" s="90">
        <v>534.12952112676066</v>
      </c>
      <c r="M191" s="89"/>
      <c r="N191" s="90"/>
      <c r="AZ191" s="8">
        <v>3300</v>
      </c>
      <c r="BA191" s="84">
        <v>0.30532786885245905</v>
      </c>
    </row>
    <row r="192" spans="1:53" x14ac:dyDescent="0.15">
      <c r="C192" s="7">
        <v>150</v>
      </c>
      <c r="D192" s="11">
        <v>4.60272742112892E-3</v>
      </c>
      <c r="E192" s="89">
        <v>100</v>
      </c>
      <c r="F192" s="89">
        <v>26.8411875</v>
      </c>
      <c r="G192" s="90">
        <v>526.73340845070425</v>
      </c>
      <c r="M192" s="89"/>
      <c r="N192" s="90"/>
      <c r="AZ192" s="8">
        <v>3400</v>
      </c>
      <c r="BA192" s="84">
        <v>0.92510245901639343</v>
      </c>
    </row>
    <row r="193" spans="3:53" x14ac:dyDescent="0.15">
      <c r="C193" s="7">
        <v>200</v>
      </c>
      <c r="D193" s="11">
        <v>4.4441332145092769E-3</v>
      </c>
      <c r="E193" s="89">
        <v>125</v>
      </c>
      <c r="F193" s="89">
        <v>25.817625000000003</v>
      </c>
      <c r="G193" s="90">
        <v>531.26005633802822</v>
      </c>
      <c r="M193" s="89"/>
      <c r="N193" s="90"/>
      <c r="AZ193" s="8">
        <v>3450</v>
      </c>
      <c r="BA193" s="84">
        <v>0.84702868852459023</v>
      </c>
    </row>
    <row r="194" spans="3:53" x14ac:dyDescent="0.15">
      <c r="C194" s="7">
        <v>250</v>
      </c>
      <c r="D194" s="11">
        <v>5.071405585747619E-3</v>
      </c>
      <c r="E194" s="89">
        <v>150</v>
      </c>
      <c r="F194" s="89">
        <v>26.899708333333333</v>
      </c>
      <c r="G194" s="90">
        <v>532.46935211267612</v>
      </c>
      <c r="M194" s="89"/>
      <c r="N194" s="90"/>
      <c r="AZ194" s="8">
        <v>3514</v>
      </c>
      <c r="BA194" s="84">
        <v>0.83340163934426226</v>
      </c>
    </row>
    <row r="195" spans="3:53" x14ac:dyDescent="0.15">
      <c r="C195" s="7">
        <v>300</v>
      </c>
      <c r="D195" s="11">
        <v>4.5177421743279557E-3</v>
      </c>
      <c r="E195" s="89">
        <v>175</v>
      </c>
      <c r="F195" s="89">
        <v>23.67775</v>
      </c>
      <c r="G195" s="90">
        <v>518.82073239436613</v>
      </c>
      <c r="M195" s="89"/>
      <c r="N195" s="90"/>
    </row>
    <row r="196" spans="3:53" x14ac:dyDescent="0.15">
      <c r="C196" s="7">
        <v>350</v>
      </c>
      <c r="D196" s="11">
        <v>4.530047404813109E-3</v>
      </c>
      <c r="E196" s="89">
        <v>200</v>
      </c>
      <c r="F196" s="89">
        <v>23.868770833333333</v>
      </c>
      <c r="G196" s="90">
        <v>529.52822535211271</v>
      </c>
      <c r="M196" s="89"/>
      <c r="N196" s="90"/>
    </row>
    <row r="197" spans="3:53" x14ac:dyDescent="0.15">
      <c r="C197" s="7">
        <v>400</v>
      </c>
      <c r="D197" s="11">
        <v>4.507141097240667E-3</v>
      </c>
      <c r="E197" s="89">
        <v>225</v>
      </c>
      <c r="F197" s="89">
        <v>22.106520833333335</v>
      </c>
      <c r="G197" s="90">
        <v>529.82681690140839</v>
      </c>
      <c r="M197" s="89"/>
      <c r="N197" s="90"/>
    </row>
    <row r="198" spans="3:53" x14ac:dyDescent="0.15">
      <c r="C198" s="7">
        <v>450</v>
      </c>
      <c r="D198" s="11">
        <v>4.6765326366172179E-3</v>
      </c>
      <c r="E198" s="89">
        <v>250</v>
      </c>
      <c r="F198" s="89">
        <v>21.412000000000003</v>
      </c>
      <c r="G198" s="90">
        <v>533.30540845070425</v>
      </c>
      <c r="M198" s="89"/>
      <c r="N198" s="90"/>
    </row>
    <row r="199" spans="3:53" x14ac:dyDescent="0.15">
      <c r="C199" s="7">
        <v>500</v>
      </c>
      <c r="D199" s="11">
        <v>4.6259182994223096E-3</v>
      </c>
      <c r="E199" s="89">
        <v>275</v>
      </c>
      <c r="F199" s="89">
        <v>19.583500000000001</v>
      </c>
      <c r="G199" s="90">
        <v>530.79425352112673</v>
      </c>
      <c r="M199" s="89"/>
      <c r="N199" s="90"/>
    </row>
    <row r="200" spans="3:53" x14ac:dyDescent="0.15">
      <c r="C200" s="7">
        <v>550</v>
      </c>
      <c r="D200" s="11">
        <v>4.7829097514067252E-3</v>
      </c>
      <c r="E200" s="89">
        <v>300</v>
      </c>
      <c r="F200" s="89">
        <v>19.610000000000003</v>
      </c>
      <c r="G200" s="90">
        <v>536.007661971831</v>
      </c>
      <c r="M200" s="89"/>
      <c r="N200" s="90"/>
    </row>
    <row r="201" spans="3:53" x14ac:dyDescent="0.15">
      <c r="C201" s="7">
        <v>600</v>
      </c>
      <c r="D201" s="11">
        <v>4.8162208803968357E-3</v>
      </c>
      <c r="E201" s="89">
        <v>325</v>
      </c>
      <c r="F201" s="89">
        <v>17.878666666666668</v>
      </c>
      <c r="G201" s="90">
        <v>525.59876056338032</v>
      </c>
      <c r="M201" s="89"/>
      <c r="N201" s="90"/>
    </row>
    <row r="202" spans="3:53" x14ac:dyDescent="0.15">
      <c r="C202" s="7">
        <v>650</v>
      </c>
      <c r="D202" s="11">
        <v>5.7611526784815507E-3</v>
      </c>
      <c r="E202" s="89">
        <v>350</v>
      </c>
      <c r="F202" s="89">
        <v>17.976937499999998</v>
      </c>
      <c r="G202" s="90">
        <v>529.86861971830979</v>
      </c>
      <c r="M202" s="89"/>
      <c r="N202" s="90"/>
    </row>
    <row r="203" spans="3:53" x14ac:dyDescent="0.15">
      <c r="C203" s="7">
        <v>700</v>
      </c>
      <c r="D203" s="11">
        <v>5.3830007124027459E-3</v>
      </c>
      <c r="E203" s="89">
        <v>375</v>
      </c>
      <c r="F203" s="89">
        <v>16.666291666666666</v>
      </c>
      <c r="G203" s="90">
        <v>531.9468169014084</v>
      </c>
      <c r="M203" s="89"/>
      <c r="N203" s="90"/>
    </row>
    <row r="204" spans="3:53" x14ac:dyDescent="0.15">
      <c r="C204" s="7">
        <v>750</v>
      </c>
      <c r="D204" s="11">
        <v>9.0738764212491413E-3</v>
      </c>
      <c r="E204" s="89">
        <v>400</v>
      </c>
      <c r="F204" s="89">
        <v>16.781124999999999</v>
      </c>
      <c r="G204" s="90">
        <v>533.53532394366198</v>
      </c>
      <c r="M204" s="89"/>
      <c r="N204" s="90"/>
    </row>
    <row r="205" spans="3:53" x14ac:dyDescent="0.15">
      <c r="C205" s="7">
        <v>800</v>
      </c>
      <c r="D205" s="11">
        <v>0.57778275522321854</v>
      </c>
      <c r="E205" s="89">
        <v>425</v>
      </c>
      <c r="F205" s="89">
        <v>15.256270833333334</v>
      </c>
      <c r="G205" s="90">
        <v>533.6278873239437</v>
      </c>
      <c r="M205" s="89"/>
      <c r="N205" s="90"/>
    </row>
    <row r="206" spans="3:53" x14ac:dyDescent="0.15">
      <c r="C206" s="7">
        <v>850</v>
      </c>
      <c r="D206" s="11">
        <v>1.5559727550541329</v>
      </c>
      <c r="E206" s="89">
        <v>450</v>
      </c>
      <c r="F206" s="89">
        <v>14.898520833333334</v>
      </c>
      <c r="G206" s="90">
        <v>525.58383098591548</v>
      </c>
      <c r="M206" s="89"/>
      <c r="N206" s="90"/>
    </row>
    <row r="207" spans="3:53" x14ac:dyDescent="0.15">
      <c r="E207" s="89">
        <v>475</v>
      </c>
      <c r="F207" s="98">
        <v>14.009666666666668</v>
      </c>
      <c r="G207" s="90">
        <v>533.63983098591552</v>
      </c>
      <c r="M207" s="89"/>
      <c r="N207" s="90"/>
    </row>
    <row r="208" spans="3:53" x14ac:dyDescent="0.15">
      <c r="E208" s="89">
        <v>500</v>
      </c>
      <c r="F208" s="98">
        <v>13.870541666666666</v>
      </c>
      <c r="G208" s="90">
        <v>524.80152112676046</v>
      </c>
      <c r="M208" s="89"/>
      <c r="N208" s="90"/>
    </row>
    <row r="209" spans="1:14" x14ac:dyDescent="0.15">
      <c r="E209" s="89">
        <v>525</v>
      </c>
      <c r="F209" s="98">
        <v>11.656687500000002</v>
      </c>
      <c r="G209" s="90">
        <v>521.54388732394364</v>
      </c>
      <c r="M209" s="89"/>
      <c r="N209" s="90"/>
    </row>
    <row r="210" spans="1:14" x14ac:dyDescent="0.15">
      <c r="E210" s="89">
        <v>550</v>
      </c>
      <c r="F210" s="98">
        <v>11.572770833333331</v>
      </c>
      <c r="G210" s="90">
        <v>525.1150422535211</v>
      </c>
      <c r="M210" s="89"/>
      <c r="N210" s="90"/>
    </row>
    <row r="211" spans="1:14" x14ac:dyDescent="0.15">
      <c r="E211" s="89">
        <v>575</v>
      </c>
      <c r="F211" s="98">
        <v>9.4958333333333318</v>
      </c>
      <c r="G211" s="90">
        <v>531.26901408450715</v>
      </c>
      <c r="M211" s="89"/>
      <c r="N211" s="90"/>
    </row>
    <row r="212" spans="1:14" x14ac:dyDescent="0.15">
      <c r="E212" s="89">
        <v>600</v>
      </c>
      <c r="F212" s="98">
        <v>9.3434583333333325</v>
      </c>
      <c r="G212" s="90">
        <v>525.15087323943658</v>
      </c>
      <c r="M212" s="89"/>
      <c r="N212" s="90"/>
    </row>
    <row r="213" spans="1:14" x14ac:dyDescent="0.15">
      <c r="E213" s="89">
        <v>625</v>
      </c>
      <c r="F213" s="98">
        <v>7.6518749999999995</v>
      </c>
      <c r="G213" s="90">
        <v>532.49921126760557</v>
      </c>
      <c r="M213" s="89"/>
      <c r="N213" s="90"/>
    </row>
    <row r="214" spans="1:14" x14ac:dyDescent="0.15">
      <c r="E214" s="89">
        <v>650</v>
      </c>
      <c r="F214" s="98">
        <v>7.3592708333333334</v>
      </c>
      <c r="G214" s="90">
        <v>539.99684507042264</v>
      </c>
      <c r="M214" s="89"/>
      <c r="N214" s="90"/>
    </row>
    <row r="215" spans="1:14" x14ac:dyDescent="0.15">
      <c r="E215" s="89">
        <v>675</v>
      </c>
      <c r="F215" s="98">
        <v>5.6798333333333337</v>
      </c>
      <c r="G215" s="90">
        <v>531.7736338028169</v>
      </c>
      <c r="M215" s="89"/>
      <c r="N215" s="90"/>
    </row>
    <row r="216" spans="1:14" x14ac:dyDescent="0.15">
      <c r="E216" s="89">
        <v>700</v>
      </c>
      <c r="F216" s="98">
        <v>4.7390833333333333</v>
      </c>
      <c r="G216" s="90">
        <v>525.26433802816894</v>
      </c>
      <c r="M216" s="89"/>
      <c r="N216" s="90"/>
    </row>
    <row r="217" spans="1:14" x14ac:dyDescent="0.15">
      <c r="E217" s="89">
        <v>725</v>
      </c>
      <c r="F217" s="98">
        <v>2.7836041666666667</v>
      </c>
      <c r="G217" s="90">
        <v>525.63459154929581</v>
      </c>
      <c r="M217" s="89"/>
      <c r="N217" s="90"/>
    </row>
    <row r="218" spans="1:14" x14ac:dyDescent="0.15">
      <c r="E218" s="89">
        <v>750</v>
      </c>
      <c r="F218" s="98">
        <v>1.8406458333333333</v>
      </c>
      <c r="G218" s="90">
        <v>528.55183098591544</v>
      </c>
      <c r="M218" s="89"/>
      <c r="N218" s="90"/>
    </row>
    <row r="219" spans="1:14" x14ac:dyDescent="0.15">
      <c r="E219" s="89">
        <v>775</v>
      </c>
      <c r="F219" s="98">
        <v>0.72985416666666669</v>
      </c>
      <c r="G219" s="90">
        <v>522.67853521126756</v>
      </c>
      <c r="M219" s="89"/>
      <c r="N219" s="90"/>
    </row>
    <row r="220" spans="1:14" x14ac:dyDescent="0.15">
      <c r="E220" s="89">
        <v>800</v>
      </c>
      <c r="F220" s="98">
        <v>0.97497916666666662</v>
      </c>
      <c r="G220" s="90">
        <v>528.87132394366199</v>
      </c>
      <c r="M220" s="89"/>
      <c r="N220" s="90"/>
    </row>
    <row r="221" spans="1:14" x14ac:dyDescent="0.15">
      <c r="E221" s="89">
        <v>825</v>
      </c>
      <c r="F221" s="98">
        <v>0.41958333333333336</v>
      </c>
      <c r="G221" s="90">
        <v>531.206309859155</v>
      </c>
      <c r="M221" s="89"/>
      <c r="N221" s="90"/>
    </row>
    <row r="222" spans="1:14" x14ac:dyDescent="0.15">
      <c r="E222" s="89">
        <v>850</v>
      </c>
      <c r="F222" s="98">
        <v>1.1505416666666666</v>
      </c>
      <c r="G222" s="90">
        <v>527.53661971830991</v>
      </c>
      <c r="M222" s="89"/>
      <c r="N222" s="90"/>
    </row>
    <row r="223" spans="1:14" x14ac:dyDescent="0.15">
      <c r="E223" s="89">
        <v>875</v>
      </c>
      <c r="F223" s="98">
        <v>0.57306250000000003</v>
      </c>
      <c r="G223" s="90">
        <v>547.03763380281691</v>
      </c>
      <c r="M223" s="89"/>
      <c r="N223" s="90"/>
    </row>
    <row r="224" spans="1:14" x14ac:dyDescent="0.15">
      <c r="A224" s="8" t="s">
        <v>406</v>
      </c>
      <c r="B224" s="8">
        <v>22</v>
      </c>
      <c r="C224" s="8">
        <v>13</v>
      </c>
      <c r="D224" s="11">
        <v>1.1166763079834821E-3</v>
      </c>
      <c r="E224" s="89">
        <v>0</v>
      </c>
      <c r="F224" s="89">
        <v>26.816632653061227</v>
      </c>
      <c r="G224" s="90">
        <v>564.31859154929577</v>
      </c>
      <c r="M224" s="89"/>
      <c r="N224" s="90"/>
    </row>
    <row r="225" spans="1:14" x14ac:dyDescent="0.15">
      <c r="C225" s="8">
        <v>46</v>
      </c>
      <c r="D225" s="11">
        <v>5.2178683507685258E-3</v>
      </c>
      <c r="E225" s="89">
        <v>10</v>
      </c>
      <c r="F225" s="89">
        <v>26.993571428571428</v>
      </c>
      <c r="G225" s="90">
        <v>585.52309859154934</v>
      </c>
      <c r="M225" s="89"/>
      <c r="N225" s="90"/>
    </row>
    <row r="226" spans="1:14" x14ac:dyDescent="0.15">
      <c r="C226" s="8">
        <v>73</v>
      </c>
      <c r="D226" s="11">
        <v>1.9173163327932098E-2</v>
      </c>
      <c r="E226" s="89">
        <v>43</v>
      </c>
      <c r="F226" s="89">
        <v>24.8234693877551</v>
      </c>
      <c r="G226" s="90">
        <v>603.40901408450702</v>
      </c>
      <c r="M226" s="89"/>
      <c r="N226" s="90"/>
    </row>
    <row r="227" spans="1:14" x14ac:dyDescent="0.15">
      <c r="C227" s="8">
        <v>106</v>
      </c>
      <c r="D227" s="11">
        <v>6.7355560378749985E-2</v>
      </c>
      <c r="E227" s="89">
        <v>103</v>
      </c>
      <c r="F227" s="89">
        <v>16.47091836734694</v>
      </c>
      <c r="G227" s="90">
        <v>617.77521126760564</v>
      </c>
      <c r="M227" s="89"/>
      <c r="N227" s="90"/>
    </row>
    <row r="228" spans="1:14" x14ac:dyDescent="0.15">
      <c r="C228" s="8">
        <v>133</v>
      </c>
      <c r="D228" s="11">
        <v>6.4244253011750005E-2</v>
      </c>
      <c r="F228" s="89"/>
      <c r="G228" s="90"/>
      <c r="M228" s="89"/>
      <c r="N228" s="90"/>
    </row>
    <row r="229" spans="1:14" x14ac:dyDescent="0.15">
      <c r="C229" s="8">
        <v>166</v>
      </c>
      <c r="D229" s="11">
        <v>0.24093964159175657</v>
      </c>
      <c r="F229" s="89"/>
      <c r="G229" s="90"/>
      <c r="M229" s="89"/>
      <c r="N229" s="90"/>
    </row>
    <row r="230" spans="1:14" x14ac:dyDescent="0.15">
      <c r="C230" s="8">
        <v>193</v>
      </c>
      <c r="D230" s="11">
        <v>0.27674121837264259</v>
      </c>
      <c r="F230" s="89"/>
      <c r="G230" s="90"/>
      <c r="M230" s="89"/>
      <c r="N230" s="90"/>
    </row>
    <row r="231" spans="1:14" x14ac:dyDescent="0.15">
      <c r="C231" s="7">
        <v>226</v>
      </c>
      <c r="D231" s="11">
        <v>1.2864064462823526</v>
      </c>
      <c r="F231" s="89"/>
      <c r="G231" s="90"/>
      <c r="M231" s="89"/>
      <c r="N231" s="90"/>
    </row>
    <row r="232" spans="1:14" x14ac:dyDescent="0.15">
      <c r="A232" s="8" t="s">
        <v>406</v>
      </c>
      <c r="B232" s="8">
        <v>24</v>
      </c>
      <c r="C232" s="8">
        <v>13</v>
      </c>
      <c r="D232" s="11">
        <v>8.4339363189338224E-4</v>
      </c>
      <c r="F232" s="89"/>
      <c r="G232" s="90"/>
      <c r="M232" s="89"/>
      <c r="N232" s="90"/>
    </row>
    <row r="233" spans="1:14" x14ac:dyDescent="0.15">
      <c r="C233" s="8">
        <v>46</v>
      </c>
      <c r="D233" s="11">
        <v>9.8780221061946869E-3</v>
      </c>
      <c r="F233" s="89"/>
      <c r="G233" s="90"/>
      <c r="M233" s="89"/>
      <c r="N233" s="90"/>
    </row>
    <row r="234" spans="1:14" x14ac:dyDescent="0.15">
      <c r="C234" s="8">
        <v>73</v>
      </c>
      <c r="D234" s="11">
        <v>0.54833014039011296</v>
      </c>
      <c r="F234" s="89"/>
      <c r="G234" s="90"/>
      <c r="M234" s="89"/>
      <c r="N234" s="90"/>
    </row>
    <row r="235" spans="1:14" x14ac:dyDescent="0.15">
      <c r="C235" s="8">
        <v>106</v>
      </c>
      <c r="D235" s="11">
        <v>0.78250121838857656</v>
      </c>
      <c r="F235" s="89"/>
      <c r="G235" s="90"/>
      <c r="M235" s="89"/>
      <c r="N235" s="90"/>
    </row>
    <row r="236" spans="1:14" x14ac:dyDescent="0.15">
      <c r="C236" s="8">
        <v>133</v>
      </c>
      <c r="D236" s="11">
        <v>0.71062080007887507</v>
      </c>
      <c r="F236" s="89"/>
      <c r="G236" s="90"/>
      <c r="M236" s="89"/>
      <c r="N236" s="90"/>
    </row>
    <row r="237" spans="1:14" x14ac:dyDescent="0.15">
      <c r="A237" s="8" t="s">
        <v>406</v>
      </c>
      <c r="B237" s="8">
        <v>26</v>
      </c>
      <c r="C237" s="8">
        <v>13</v>
      </c>
      <c r="D237" s="11" t="s">
        <v>376</v>
      </c>
      <c r="E237" s="89">
        <v>10</v>
      </c>
      <c r="F237" s="89">
        <v>26.353469387755101</v>
      </c>
      <c r="G237" s="90">
        <v>574.50422535211271</v>
      </c>
      <c r="N237" s="90"/>
    </row>
    <row r="238" spans="1:14" x14ac:dyDescent="0.15">
      <c r="C238" s="8">
        <v>46</v>
      </c>
      <c r="D238" s="11" t="s">
        <v>376</v>
      </c>
      <c r="E238" s="89">
        <v>43</v>
      </c>
      <c r="F238" s="89">
        <v>25.5</v>
      </c>
      <c r="G238" s="90">
        <v>589.53126760563384</v>
      </c>
      <c r="N238" s="90"/>
    </row>
    <row r="239" spans="1:14" x14ac:dyDescent="0.15">
      <c r="C239" s="8">
        <v>73</v>
      </c>
      <c r="D239" s="11" t="s">
        <v>376</v>
      </c>
      <c r="E239" s="89">
        <v>70</v>
      </c>
      <c r="F239" s="89">
        <v>21.518877551020406</v>
      </c>
      <c r="G239" s="90">
        <v>536.36197183098591</v>
      </c>
      <c r="N239" s="90"/>
    </row>
    <row r="240" spans="1:14" x14ac:dyDescent="0.15">
      <c r="C240" s="8">
        <v>106</v>
      </c>
      <c r="D240" s="11">
        <v>0.20491803278688525</v>
      </c>
      <c r="E240" s="89">
        <v>103</v>
      </c>
      <c r="F240" s="89">
        <v>21.269081632653059</v>
      </c>
      <c r="G240" s="90">
        <v>574.0445070422536</v>
      </c>
      <c r="N240" s="90"/>
    </row>
    <row r="241" spans="1:14" x14ac:dyDescent="0.15">
      <c r="C241" s="8">
        <v>133</v>
      </c>
      <c r="D241" s="11">
        <v>3.1864984386666675E-3</v>
      </c>
      <c r="E241" s="89">
        <v>130</v>
      </c>
      <c r="F241" s="89">
        <v>19.010510204081633</v>
      </c>
      <c r="G241" s="90">
        <v>561.38788732394369</v>
      </c>
      <c r="N241" s="90"/>
    </row>
    <row r="242" spans="1:14" x14ac:dyDescent="0.15">
      <c r="C242" s="8">
        <v>166</v>
      </c>
      <c r="D242" s="11">
        <v>6.0834337966666667E-3</v>
      </c>
      <c r="E242" s="89">
        <v>163</v>
      </c>
      <c r="F242" s="89">
        <v>17.199489795918367</v>
      </c>
      <c r="G242" s="90">
        <v>588.28140845070425</v>
      </c>
      <c r="N242" s="90"/>
    </row>
    <row r="243" spans="1:14" x14ac:dyDescent="0.15">
      <c r="C243" s="8">
        <v>193</v>
      </c>
      <c r="D243" s="11">
        <v>1.0220647859999998E-2</v>
      </c>
      <c r="E243" s="89">
        <v>190</v>
      </c>
      <c r="F243" s="89">
        <v>14.909693877551021</v>
      </c>
      <c r="G243" s="90">
        <v>582.19014084507046</v>
      </c>
      <c r="N243" s="90"/>
    </row>
    <row r="244" spans="1:14" x14ac:dyDescent="0.15">
      <c r="C244" s="7">
        <v>226</v>
      </c>
      <c r="D244" s="11">
        <v>1.7469744808874997E-2</v>
      </c>
      <c r="E244" s="89">
        <v>223</v>
      </c>
      <c r="F244" s="89">
        <v>11.927755102040818</v>
      </c>
      <c r="G244" s="90">
        <v>560.55464788732388</v>
      </c>
      <c r="N244" s="90"/>
    </row>
    <row r="245" spans="1:14" x14ac:dyDescent="0.15">
      <c r="C245" s="7">
        <v>253</v>
      </c>
      <c r="D245" s="11">
        <v>2.7865033978000001E-2</v>
      </c>
      <c r="E245" s="89">
        <v>250</v>
      </c>
      <c r="F245" s="89">
        <v>10.231224489795919</v>
      </c>
      <c r="G245" s="90">
        <v>618.68028169014087</v>
      </c>
      <c r="N245" s="90"/>
    </row>
    <row r="246" spans="1:14" x14ac:dyDescent="0.15">
      <c r="C246" s="7">
        <v>286</v>
      </c>
      <c r="D246" s="11">
        <v>6.3476521362448968E-2</v>
      </c>
      <c r="E246" s="89">
        <v>283</v>
      </c>
      <c r="F246" s="89">
        <v>6.8537755102040814</v>
      </c>
      <c r="G246" s="90">
        <v>568.18309859154931</v>
      </c>
      <c r="N246" s="90"/>
    </row>
    <row r="247" spans="1:14" x14ac:dyDescent="0.15">
      <c r="C247" s="7">
        <v>313</v>
      </c>
      <c r="D247" s="11">
        <v>0.22888500550631552</v>
      </c>
      <c r="E247" s="89">
        <v>310</v>
      </c>
      <c r="F247" s="89">
        <v>3.6324489795918371</v>
      </c>
      <c r="G247" s="90">
        <v>574.0732394366197</v>
      </c>
      <c r="N247" s="90"/>
    </row>
    <row r="248" spans="1:14" x14ac:dyDescent="0.15">
      <c r="C248" s="7">
        <v>346</v>
      </c>
      <c r="D248" s="11">
        <v>0.96260219076016362</v>
      </c>
      <c r="E248" s="89">
        <v>343</v>
      </c>
      <c r="F248" s="89">
        <v>2.1180612244897961</v>
      </c>
      <c r="G248" s="90">
        <v>580.13577464788727</v>
      </c>
      <c r="N248" s="90"/>
    </row>
    <row r="249" spans="1:14" x14ac:dyDescent="0.15">
      <c r="C249" s="7">
        <v>373</v>
      </c>
      <c r="D249" s="11">
        <v>1.3920087386119997</v>
      </c>
      <c r="E249" s="89">
        <v>370</v>
      </c>
      <c r="F249" s="89">
        <v>2.643673469387755</v>
      </c>
      <c r="G249" s="90">
        <v>569.57661971830987</v>
      </c>
      <c r="N249" s="90"/>
    </row>
    <row r="250" spans="1:14" x14ac:dyDescent="0.15">
      <c r="A250" s="8" t="s">
        <v>406</v>
      </c>
      <c r="B250" s="8">
        <v>27</v>
      </c>
      <c r="C250" s="8">
        <v>13</v>
      </c>
      <c r="D250" s="11">
        <v>0.14522868709344361</v>
      </c>
      <c r="E250" s="89">
        <v>0</v>
      </c>
      <c r="F250" s="89">
        <v>27.071632653061226</v>
      </c>
      <c r="G250" s="90">
        <v>569.54788732394366</v>
      </c>
      <c r="N250" s="90"/>
    </row>
    <row r="251" spans="1:14" x14ac:dyDescent="0.15">
      <c r="C251" s="8">
        <v>46</v>
      </c>
      <c r="D251" s="11">
        <v>1.3173621824142156E-2</v>
      </c>
      <c r="E251" s="89">
        <v>10</v>
      </c>
      <c r="F251" s="89">
        <v>27.363061224489794</v>
      </c>
      <c r="G251" s="90">
        <v>578.61295774647897</v>
      </c>
      <c r="N251" s="90"/>
    </row>
    <row r="252" spans="1:14" x14ac:dyDescent="0.15">
      <c r="C252" s="8">
        <v>73</v>
      </c>
      <c r="D252" s="11">
        <v>3.126138843088512E-2</v>
      </c>
      <c r="E252" s="89">
        <v>43</v>
      </c>
      <c r="F252" s="89">
        <v>21.732244897959188</v>
      </c>
      <c r="G252" s="90">
        <v>586.48563380281689</v>
      </c>
      <c r="N252" s="90"/>
    </row>
    <row r="253" spans="1:14" x14ac:dyDescent="0.15">
      <c r="C253" s="8">
        <v>106</v>
      </c>
      <c r="D253" s="11">
        <v>1.2057055123760827</v>
      </c>
      <c r="E253" s="89">
        <v>70</v>
      </c>
      <c r="F253" s="89">
        <v>12.073469387755102</v>
      </c>
      <c r="G253" s="90">
        <v>570.97014084507043</v>
      </c>
      <c r="N253" s="90"/>
    </row>
    <row r="254" spans="1:14" x14ac:dyDescent="0.15">
      <c r="C254" s="8">
        <v>133</v>
      </c>
      <c r="D254" s="11">
        <v>1.2335304555830002</v>
      </c>
      <c r="E254" s="89">
        <v>103</v>
      </c>
      <c r="F254" s="89">
        <v>3.1536734693877553</v>
      </c>
      <c r="G254" s="90">
        <v>590.78112676056332</v>
      </c>
      <c r="N254" s="90"/>
    </row>
    <row r="255" spans="1:14" x14ac:dyDescent="0.15">
      <c r="C255" s="8">
        <v>166</v>
      </c>
      <c r="D255" s="11">
        <v>0.94642004823174997</v>
      </c>
      <c r="E255" s="89">
        <v>130</v>
      </c>
      <c r="F255" s="89">
        <v>2.1961224489795916</v>
      </c>
      <c r="G255" s="90">
        <v>585.4512676056338</v>
      </c>
      <c r="N255" s="90"/>
    </row>
    <row r="256" spans="1:14" x14ac:dyDescent="0.15">
      <c r="C256" s="8">
        <v>193</v>
      </c>
      <c r="D256" s="11">
        <v>0.87171047684999969</v>
      </c>
      <c r="E256" s="89">
        <v>163</v>
      </c>
      <c r="F256" s="89">
        <v>1.8526530612244898</v>
      </c>
      <c r="G256" s="90">
        <v>588.1952112676056</v>
      </c>
      <c r="N256" s="90"/>
    </row>
    <row r="257" spans="1:14" x14ac:dyDescent="0.15">
      <c r="C257" s="7">
        <v>226</v>
      </c>
      <c r="D257" s="11">
        <v>1.2539594699377496</v>
      </c>
      <c r="E257" s="89">
        <v>190</v>
      </c>
      <c r="F257" s="89">
        <v>1.8422448979591837</v>
      </c>
      <c r="G257" s="90">
        <v>585.82478873239438</v>
      </c>
      <c r="N257" s="90"/>
    </row>
    <row r="258" spans="1:14" x14ac:dyDescent="0.15">
      <c r="E258" s="89">
        <v>223</v>
      </c>
      <c r="F258" s="89">
        <v>2.3314285714285714</v>
      </c>
      <c r="G258" s="90">
        <v>600.65070422535223</v>
      </c>
      <c r="N258" s="90"/>
    </row>
    <row r="259" spans="1:14" x14ac:dyDescent="0.15">
      <c r="A259" s="8" t="s">
        <v>406</v>
      </c>
      <c r="B259" s="8">
        <v>28</v>
      </c>
      <c r="C259" s="8">
        <v>13</v>
      </c>
      <c r="D259" s="11" t="s">
        <v>376</v>
      </c>
      <c r="E259" s="89">
        <v>0</v>
      </c>
      <c r="F259" s="89">
        <v>27.144489795918364</v>
      </c>
      <c r="G259" s="90">
        <v>570.40985915492956</v>
      </c>
      <c r="N259" s="90"/>
    </row>
    <row r="260" spans="1:14" x14ac:dyDescent="0.15">
      <c r="C260" s="8">
        <v>46</v>
      </c>
      <c r="D260" s="11" t="s">
        <v>376</v>
      </c>
      <c r="E260" s="89">
        <v>10</v>
      </c>
      <c r="F260" s="89">
        <v>27.888673469387758</v>
      </c>
      <c r="G260" s="90">
        <v>599.11352112676047</v>
      </c>
      <c r="N260" s="90"/>
    </row>
    <row r="261" spans="1:14" x14ac:dyDescent="0.15">
      <c r="C261" s="8">
        <v>73</v>
      </c>
      <c r="D261" s="11">
        <v>1.55265729E-3</v>
      </c>
      <c r="E261" s="89">
        <v>43</v>
      </c>
      <c r="F261" s="89">
        <v>25.52081632653061</v>
      </c>
      <c r="G261" s="90">
        <v>572.69408450704225</v>
      </c>
      <c r="N261" s="90"/>
    </row>
    <row r="262" spans="1:14" x14ac:dyDescent="0.15">
      <c r="C262" s="8">
        <v>106</v>
      </c>
      <c r="D262" s="11" t="s">
        <v>376</v>
      </c>
      <c r="E262" s="89">
        <v>103</v>
      </c>
      <c r="F262" s="89">
        <v>21.976836734693876</v>
      </c>
      <c r="G262" s="90">
        <v>572.1481690140846</v>
      </c>
      <c r="N262" s="90"/>
    </row>
    <row r="263" spans="1:14" x14ac:dyDescent="0.15">
      <c r="C263" s="8">
        <v>133</v>
      </c>
      <c r="D263" s="11" t="s">
        <v>376</v>
      </c>
      <c r="E263" s="89">
        <v>130</v>
      </c>
      <c r="F263" s="89">
        <v>19.884795918367349</v>
      </c>
      <c r="G263" s="90">
        <v>570.38112676056335</v>
      </c>
      <c r="N263" s="90"/>
    </row>
    <row r="264" spans="1:14" x14ac:dyDescent="0.15">
      <c r="C264" s="8">
        <v>166</v>
      </c>
      <c r="D264" s="11">
        <v>3.887833041312501E-3</v>
      </c>
      <c r="E264" s="89">
        <v>163</v>
      </c>
      <c r="F264" s="89">
        <v>17.995714285714286</v>
      </c>
      <c r="G264" s="90">
        <v>582.41999999999996</v>
      </c>
      <c r="N264" s="90"/>
    </row>
    <row r="265" spans="1:14" x14ac:dyDescent="0.15">
      <c r="C265" s="8">
        <v>193</v>
      </c>
      <c r="D265" s="11">
        <v>5.6413847468125009E-3</v>
      </c>
      <c r="E265" s="89">
        <v>190</v>
      </c>
      <c r="F265" s="89">
        <v>15.159489795918368</v>
      </c>
      <c r="G265" s="90">
        <v>583.71295774647888</v>
      </c>
      <c r="N265" s="90"/>
    </row>
    <row r="266" spans="1:14" x14ac:dyDescent="0.15">
      <c r="C266" s="7">
        <v>226</v>
      </c>
      <c r="D266" s="11">
        <v>1.15899404613125E-2</v>
      </c>
      <c r="E266" s="89">
        <v>223</v>
      </c>
      <c r="F266" s="89">
        <v>11.620714285714286</v>
      </c>
      <c r="G266" s="90">
        <v>544.70873239436617</v>
      </c>
      <c r="N266" s="90"/>
    </row>
    <row r="267" spans="1:14" x14ac:dyDescent="0.15">
      <c r="C267" s="7">
        <v>253</v>
      </c>
      <c r="D267" s="11">
        <v>2.6092677362499997E-2</v>
      </c>
      <c r="E267" s="89">
        <v>283</v>
      </c>
      <c r="F267" s="89">
        <v>5.6880612244897968</v>
      </c>
      <c r="G267" s="90">
        <v>588.26704225352114</v>
      </c>
      <c r="N267" s="90"/>
    </row>
    <row r="268" spans="1:14" x14ac:dyDescent="0.15">
      <c r="C268" s="7">
        <v>286</v>
      </c>
      <c r="D268" s="11">
        <v>3.8970115467499997E-2</v>
      </c>
      <c r="E268" s="89">
        <v>310</v>
      </c>
      <c r="F268" s="89">
        <v>1.451938775510204</v>
      </c>
      <c r="G268" s="90">
        <v>561.67521126760562</v>
      </c>
      <c r="N268" s="90"/>
    </row>
    <row r="269" spans="1:14" x14ac:dyDescent="0.15">
      <c r="C269" s="7">
        <v>313</v>
      </c>
      <c r="D269" s="11">
        <v>9.8327552246580102E-2</v>
      </c>
      <c r="E269" s="89">
        <v>310</v>
      </c>
      <c r="F269" s="89">
        <v>2.8310204081632655</v>
      </c>
      <c r="G269" s="90">
        <v>566.9045070422535</v>
      </c>
      <c r="N269" s="90"/>
    </row>
    <row r="270" spans="1:14" x14ac:dyDescent="0.15">
      <c r="C270" s="7">
        <v>346</v>
      </c>
      <c r="D270" s="11">
        <v>1.0696856074166337</v>
      </c>
      <c r="E270" s="89">
        <v>403</v>
      </c>
      <c r="F270" s="11" t="s">
        <v>376</v>
      </c>
      <c r="G270" s="90">
        <v>560</v>
      </c>
      <c r="N270" s="90"/>
    </row>
    <row r="271" spans="1:14" x14ac:dyDescent="0.15">
      <c r="C271" s="7">
        <v>373</v>
      </c>
      <c r="D271" s="11">
        <v>1.8090696981698628</v>
      </c>
      <c r="N271" s="90"/>
    </row>
    <row r="272" spans="1:14" x14ac:dyDescent="0.15">
      <c r="C272" s="7">
        <v>406</v>
      </c>
      <c r="D272" s="11">
        <v>1.6576891947673751</v>
      </c>
      <c r="F272" s="89"/>
      <c r="G272" s="90"/>
      <c r="N272" s="90"/>
    </row>
    <row r="273" spans="1:14" x14ac:dyDescent="0.15">
      <c r="A273" s="8" t="s">
        <v>406</v>
      </c>
      <c r="B273" s="8">
        <v>30</v>
      </c>
      <c r="C273" s="8">
        <v>13</v>
      </c>
      <c r="D273" s="11" t="s">
        <v>376</v>
      </c>
      <c r="F273" s="89"/>
      <c r="G273" s="90"/>
      <c r="N273" s="90"/>
    </row>
    <row r="274" spans="1:14" x14ac:dyDescent="0.15">
      <c r="C274" s="8">
        <v>46</v>
      </c>
      <c r="D274" s="11" t="s">
        <v>376</v>
      </c>
      <c r="F274" s="89"/>
      <c r="G274" s="90"/>
      <c r="N274" s="90"/>
    </row>
    <row r="275" spans="1:14" x14ac:dyDescent="0.15">
      <c r="C275" s="8">
        <v>73</v>
      </c>
      <c r="D275" s="11" t="s">
        <v>376</v>
      </c>
      <c r="F275" s="89"/>
      <c r="G275" s="90"/>
      <c r="N275" s="90"/>
    </row>
    <row r="276" spans="1:14" x14ac:dyDescent="0.15">
      <c r="C276" s="8">
        <v>106</v>
      </c>
      <c r="D276" s="11" t="s">
        <v>376</v>
      </c>
      <c r="F276" s="89"/>
      <c r="G276" s="90"/>
      <c r="N276" s="90"/>
    </row>
    <row r="277" spans="1:14" x14ac:dyDescent="0.15">
      <c r="C277" s="8">
        <v>133</v>
      </c>
      <c r="D277" s="11" t="s">
        <v>376</v>
      </c>
      <c r="F277" s="89"/>
      <c r="G277" s="90"/>
      <c r="N277" s="90"/>
    </row>
    <row r="278" spans="1:14" x14ac:dyDescent="0.15">
      <c r="C278" s="8">
        <v>166</v>
      </c>
      <c r="D278" s="11" t="s">
        <v>376</v>
      </c>
      <c r="F278" s="89"/>
      <c r="G278" s="90"/>
      <c r="N278" s="90"/>
    </row>
    <row r="279" spans="1:14" x14ac:dyDescent="0.15">
      <c r="C279" s="8">
        <v>193</v>
      </c>
      <c r="D279" s="11" t="s">
        <v>376</v>
      </c>
      <c r="F279" s="89"/>
      <c r="G279" s="90"/>
      <c r="N279" s="90"/>
    </row>
    <row r="280" spans="1:14" x14ac:dyDescent="0.15">
      <c r="C280" s="7">
        <v>226</v>
      </c>
      <c r="D280" s="11" t="s">
        <v>376</v>
      </c>
      <c r="F280" s="89"/>
      <c r="G280" s="90"/>
      <c r="N280" s="90"/>
    </row>
    <row r="281" spans="1:14" x14ac:dyDescent="0.15">
      <c r="C281" s="7">
        <v>253</v>
      </c>
      <c r="D281" s="11">
        <v>9.8245544800000008E-4</v>
      </c>
      <c r="F281" s="89"/>
      <c r="G281" s="90"/>
      <c r="N281" s="90"/>
    </row>
    <row r="282" spans="1:14" x14ac:dyDescent="0.15">
      <c r="C282" s="7">
        <v>286</v>
      </c>
      <c r="D282" s="11" t="s">
        <v>376</v>
      </c>
      <c r="F282" s="89"/>
      <c r="G282" s="90"/>
      <c r="N282" s="90"/>
    </row>
    <row r="283" spans="1:14" x14ac:dyDescent="0.15">
      <c r="C283" s="7">
        <v>313</v>
      </c>
      <c r="D283" s="11">
        <v>9.3844194800000015E-4</v>
      </c>
      <c r="F283" s="89"/>
      <c r="G283" s="90"/>
      <c r="N283" s="90"/>
    </row>
    <row r="284" spans="1:14" x14ac:dyDescent="0.15">
      <c r="C284" s="7">
        <v>346</v>
      </c>
      <c r="D284" s="11">
        <v>1.1549921138297873E-2</v>
      </c>
      <c r="F284" s="89"/>
      <c r="G284" s="90"/>
      <c r="N284" s="90"/>
    </row>
    <row r="285" spans="1:14" x14ac:dyDescent="0.15">
      <c r="C285" s="7">
        <v>373</v>
      </c>
      <c r="D285" s="11">
        <v>0.11327394668371864</v>
      </c>
      <c r="F285" s="89"/>
      <c r="G285" s="90"/>
      <c r="N285" s="90"/>
    </row>
    <row r="286" spans="1:14" x14ac:dyDescent="0.15">
      <c r="C286" s="7">
        <v>406</v>
      </c>
      <c r="D286" s="11">
        <v>0.56818712737038846</v>
      </c>
      <c r="F286" s="89"/>
      <c r="G286" s="90"/>
      <c r="N286" s="90"/>
    </row>
    <row r="287" spans="1:14" x14ac:dyDescent="0.15">
      <c r="A287" s="8" t="s">
        <v>409</v>
      </c>
      <c r="B287" s="8">
        <v>27</v>
      </c>
      <c r="C287" s="7">
        <v>15</v>
      </c>
      <c r="D287" s="11">
        <v>3.93648257857922E-3</v>
      </c>
      <c r="E287" s="89">
        <v>10</v>
      </c>
      <c r="G287" s="90">
        <v>568.61408450704221</v>
      </c>
      <c r="N287" s="90"/>
    </row>
    <row r="288" spans="1:14" x14ac:dyDescent="0.15">
      <c r="C288" s="7">
        <v>45</v>
      </c>
      <c r="D288" s="11">
        <v>1.6819614574839249E-2</v>
      </c>
      <c r="E288" s="89">
        <v>40</v>
      </c>
      <c r="G288" s="90">
        <v>569.49042253521122</v>
      </c>
      <c r="N288" s="90"/>
    </row>
    <row r="289" spans="1:14" x14ac:dyDescent="0.15">
      <c r="C289" s="7">
        <v>77</v>
      </c>
      <c r="D289" s="11">
        <v>5.7837155782460882E-3</v>
      </c>
      <c r="E289" s="89">
        <v>130</v>
      </c>
      <c r="G289" s="90">
        <v>577.70788732394374</v>
      </c>
      <c r="N289" s="90"/>
    </row>
    <row r="290" spans="1:14" x14ac:dyDescent="0.15">
      <c r="C290" s="7">
        <v>135</v>
      </c>
      <c r="D290" s="11">
        <v>7.9230461160226542E-2</v>
      </c>
      <c r="E290" s="89">
        <v>220</v>
      </c>
      <c r="G290" s="90">
        <v>591.98788732394371</v>
      </c>
      <c r="N290" s="90"/>
    </row>
    <row r="291" spans="1:14" x14ac:dyDescent="0.15">
      <c r="C291" s="7">
        <v>225</v>
      </c>
      <c r="D291" s="11">
        <v>0.88616509508201846</v>
      </c>
      <c r="F291" s="89"/>
      <c r="G291" s="90"/>
      <c r="N291" s="90"/>
    </row>
    <row r="292" spans="1:14" x14ac:dyDescent="0.15">
      <c r="C292" s="7">
        <v>255</v>
      </c>
      <c r="D292" s="11">
        <v>1.1020649959530244</v>
      </c>
      <c r="F292" s="89"/>
      <c r="G292" s="90"/>
      <c r="N292" s="90"/>
    </row>
    <row r="293" spans="1:14" x14ac:dyDescent="0.15">
      <c r="C293" s="7">
        <v>265</v>
      </c>
      <c r="D293" s="11">
        <v>0.69712202157573488</v>
      </c>
      <c r="F293" s="89"/>
      <c r="G293" s="90"/>
      <c r="N293" s="90"/>
    </row>
    <row r="294" spans="1:14" x14ac:dyDescent="0.15">
      <c r="A294" s="8" t="s">
        <v>419</v>
      </c>
      <c r="B294" s="8" t="s">
        <v>272</v>
      </c>
      <c r="C294" s="7">
        <v>0</v>
      </c>
      <c r="D294" s="11">
        <v>1.4549796893100674E-4</v>
      </c>
      <c r="E294" s="89">
        <v>0</v>
      </c>
      <c r="F294" s="89">
        <v>27.609375</v>
      </c>
      <c r="G294" s="90">
        <v>566.5915492957746</v>
      </c>
      <c r="N294" s="90"/>
    </row>
    <row r="295" spans="1:14" x14ac:dyDescent="0.15">
      <c r="C295" s="7">
        <v>5</v>
      </c>
      <c r="D295" s="11">
        <v>7.3640197312499988E-4</v>
      </c>
      <c r="E295" s="89">
        <v>5</v>
      </c>
      <c r="F295" s="89">
        <v>24.807291666666668</v>
      </c>
      <c r="G295" s="90">
        <v>507.64788732394368</v>
      </c>
      <c r="N295" s="90"/>
    </row>
    <row r="296" spans="1:14" x14ac:dyDescent="0.15">
      <c r="C296" s="7">
        <v>15</v>
      </c>
      <c r="D296" s="11">
        <v>4.9013859375E-4</v>
      </c>
      <c r="E296" s="89">
        <v>25</v>
      </c>
      <c r="F296" s="89">
        <v>25.25</v>
      </c>
      <c r="G296" s="90">
        <v>552.76056338028172</v>
      </c>
      <c r="N296" s="90"/>
    </row>
    <row r="297" spans="1:14" x14ac:dyDescent="0.15">
      <c r="C297" s="7">
        <v>25</v>
      </c>
      <c r="D297" s="11">
        <v>3.8088004499999997E-3</v>
      </c>
      <c r="E297" s="89">
        <v>45</v>
      </c>
      <c r="F297" s="89">
        <v>25.03125</v>
      </c>
      <c r="G297" s="90">
        <v>572.14084507042253</v>
      </c>
      <c r="N297" s="90"/>
    </row>
    <row r="298" spans="1:14" x14ac:dyDescent="0.15">
      <c r="C298" s="7">
        <v>35</v>
      </c>
      <c r="D298" s="11">
        <v>6.068311128750001E-3</v>
      </c>
      <c r="E298" s="89">
        <v>65</v>
      </c>
      <c r="F298" s="89">
        <v>23.651041666666668</v>
      </c>
      <c r="G298" s="90">
        <v>549.04225352112678</v>
      </c>
    </row>
    <row r="299" spans="1:14" x14ac:dyDescent="0.15">
      <c r="C299" s="7">
        <v>45</v>
      </c>
      <c r="D299" s="11">
        <v>1.0195996151250001E-2</v>
      </c>
      <c r="E299" s="89">
        <v>85</v>
      </c>
      <c r="F299" s="89">
        <v>23.546875</v>
      </c>
      <c r="G299" s="90">
        <v>554.71830985915494</v>
      </c>
    </row>
    <row r="300" spans="1:14" x14ac:dyDescent="0.15">
      <c r="C300" s="7">
        <v>55</v>
      </c>
      <c r="D300" s="11">
        <v>5.2099755825E-3</v>
      </c>
      <c r="E300" s="89">
        <v>125</v>
      </c>
      <c r="F300" s="89">
        <v>23.552083333333332</v>
      </c>
      <c r="G300" s="90">
        <v>568</v>
      </c>
    </row>
    <row r="301" spans="1:14" x14ac:dyDescent="0.15">
      <c r="C301" s="7">
        <v>65</v>
      </c>
      <c r="D301" s="11">
        <v>1.0765783274999998E-2</v>
      </c>
      <c r="E301" s="89">
        <v>145</v>
      </c>
      <c r="F301" s="89">
        <v>22.635416666666668</v>
      </c>
      <c r="G301" s="90">
        <v>560.78873239436621</v>
      </c>
    </row>
    <row r="302" spans="1:14" x14ac:dyDescent="0.15">
      <c r="C302" s="7">
        <v>75</v>
      </c>
      <c r="D302" s="11">
        <v>1.5124942803749999E-2</v>
      </c>
      <c r="E302" s="89">
        <v>165</v>
      </c>
      <c r="F302" s="89">
        <v>22.927083333333332</v>
      </c>
      <c r="G302" s="90">
        <v>579.49295774647885</v>
      </c>
    </row>
    <row r="303" spans="1:14" x14ac:dyDescent="0.15">
      <c r="C303" s="7">
        <v>85</v>
      </c>
      <c r="D303" s="11">
        <v>1.2805179367500001E-2</v>
      </c>
      <c r="E303" s="89">
        <v>185</v>
      </c>
      <c r="F303" s="89">
        <v>22.177083333333332</v>
      </c>
      <c r="G303" s="90">
        <v>563.78873239436621</v>
      </c>
    </row>
    <row r="304" spans="1:14" x14ac:dyDescent="0.15">
      <c r="C304" s="7">
        <v>95</v>
      </c>
      <c r="D304" s="11">
        <v>1.7234870445000001E-2</v>
      </c>
      <c r="E304" s="89">
        <v>205</v>
      </c>
      <c r="F304" s="89">
        <v>21.036458333333332</v>
      </c>
      <c r="G304" s="90">
        <v>563.08450704225356</v>
      </c>
    </row>
    <row r="305" spans="1:56" x14ac:dyDescent="0.15">
      <c r="C305" s="7">
        <v>105</v>
      </c>
      <c r="D305" s="11">
        <v>1.4419288455E-2</v>
      </c>
      <c r="F305" s="89"/>
      <c r="G305" s="90"/>
    </row>
    <row r="306" spans="1:56" x14ac:dyDescent="0.15">
      <c r="C306" s="7">
        <v>115</v>
      </c>
      <c r="D306" s="11">
        <v>1.1510019397500001E-2</v>
      </c>
      <c r="F306" s="89"/>
      <c r="G306" s="90"/>
    </row>
    <row r="307" spans="1:56" x14ac:dyDescent="0.15">
      <c r="C307" s="7">
        <v>125</v>
      </c>
      <c r="D307" s="11">
        <v>1.4050300826249999E-2</v>
      </c>
      <c r="F307" s="89"/>
      <c r="G307" s="90"/>
    </row>
    <row r="308" spans="1:56" x14ac:dyDescent="0.15">
      <c r="C308" s="7">
        <v>135</v>
      </c>
      <c r="D308" s="11">
        <v>1.9525459541250002E-2</v>
      </c>
      <c r="F308" s="89"/>
      <c r="G308" s="90"/>
    </row>
    <row r="309" spans="1:56" x14ac:dyDescent="0.15">
      <c r="C309" s="7">
        <v>145</v>
      </c>
      <c r="D309" s="11">
        <v>1.4531943684375E-2</v>
      </c>
      <c r="F309" s="89"/>
      <c r="G309" s="90"/>
    </row>
    <row r="310" spans="1:56" x14ac:dyDescent="0.15">
      <c r="C310" s="7">
        <v>155</v>
      </c>
      <c r="D310" s="11">
        <v>1.0674129374999999E-2</v>
      </c>
      <c r="F310" s="89"/>
      <c r="G310" s="90"/>
    </row>
    <row r="311" spans="1:56" x14ac:dyDescent="0.15">
      <c r="C311" s="7">
        <v>165</v>
      </c>
      <c r="D311" s="11">
        <v>1.369439969625E-2</v>
      </c>
      <c r="F311" s="89"/>
      <c r="G311" s="90"/>
    </row>
    <row r="312" spans="1:56" x14ac:dyDescent="0.15">
      <c r="C312" s="7">
        <v>175</v>
      </c>
      <c r="D312" s="11">
        <v>1.0690241420625001E-2</v>
      </c>
      <c r="F312" s="89"/>
      <c r="G312" s="90"/>
    </row>
    <row r="313" spans="1:56" x14ac:dyDescent="0.15">
      <c r="C313" s="7">
        <v>185</v>
      </c>
      <c r="D313" s="11">
        <v>1.272228745125E-2</v>
      </c>
      <c r="F313" s="89"/>
      <c r="G313" s="90"/>
    </row>
    <row r="314" spans="1:56" x14ac:dyDescent="0.15">
      <c r="C314" s="7">
        <v>195</v>
      </c>
      <c r="D314" s="11">
        <v>2.2065644152500001E-2</v>
      </c>
      <c r="F314" s="89"/>
      <c r="G314" s="90"/>
    </row>
    <row r="315" spans="1:56" x14ac:dyDescent="0.15">
      <c r="A315" s="43"/>
      <c r="B315" s="43"/>
      <c r="C315" s="1">
        <v>205</v>
      </c>
      <c r="D315" s="70">
        <v>9.4032786656249989E-3</v>
      </c>
      <c r="E315" s="100"/>
      <c r="F315" s="100"/>
      <c r="G315" s="101"/>
      <c r="H315" s="43"/>
      <c r="I315" s="43"/>
      <c r="J315" s="43"/>
      <c r="K315" s="102"/>
      <c r="L315" s="43"/>
      <c r="M315" s="103"/>
      <c r="N315" s="103"/>
      <c r="O315" s="43"/>
      <c r="P315" s="43"/>
      <c r="Q315" s="43"/>
      <c r="R315" s="102"/>
      <c r="S315" s="43"/>
      <c r="T315" s="43"/>
      <c r="U315" s="43"/>
      <c r="V315" s="43"/>
      <c r="W315" s="43"/>
      <c r="X315" s="43"/>
      <c r="Y315" s="102"/>
      <c r="Z315" s="43"/>
      <c r="AA315" s="100"/>
      <c r="AB315" s="101"/>
      <c r="AC315" s="43"/>
      <c r="AD315" s="43"/>
      <c r="AE315" s="43"/>
      <c r="AF315" s="102"/>
      <c r="AG315" s="43"/>
      <c r="AH315" s="103"/>
      <c r="AI315" s="10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102"/>
      <c r="AU315" s="43"/>
      <c r="AV315" s="100"/>
      <c r="AW315" s="101"/>
      <c r="AX315" s="43"/>
      <c r="AY315" s="43"/>
      <c r="AZ315" s="43"/>
      <c r="BA315" s="102"/>
      <c r="BB315" s="43"/>
      <c r="BC315" s="100"/>
      <c r="BD315" s="101"/>
    </row>
    <row r="316" spans="1:56" x14ac:dyDescent="0.15">
      <c r="A316" s="43" t="s">
        <v>431</v>
      </c>
      <c r="B316" s="43" t="s">
        <v>111</v>
      </c>
      <c r="C316" s="1">
        <v>11</v>
      </c>
      <c r="D316" s="70" t="s">
        <v>7</v>
      </c>
      <c r="E316" s="100"/>
      <c r="F316" s="100"/>
      <c r="G316" s="101"/>
      <c r="H316" s="43"/>
      <c r="I316" s="43"/>
      <c r="J316" s="43"/>
      <c r="K316" s="102"/>
      <c r="L316" s="43"/>
      <c r="M316" s="103"/>
      <c r="N316" s="103"/>
      <c r="O316" s="43"/>
      <c r="P316" s="43"/>
      <c r="Q316" s="43"/>
      <c r="R316" s="102"/>
      <c r="S316" s="43"/>
      <c r="T316" s="43"/>
      <c r="U316" s="43"/>
      <c r="V316" s="43"/>
      <c r="W316" s="43"/>
      <c r="X316" s="43"/>
      <c r="Y316" s="102"/>
      <c r="Z316" s="43"/>
      <c r="AA316" s="100"/>
      <c r="AB316" s="101"/>
      <c r="AC316" s="43"/>
      <c r="AD316" s="43"/>
      <c r="AE316" s="43"/>
      <c r="AF316" s="102"/>
      <c r="AG316" s="43"/>
      <c r="AH316" s="103"/>
      <c r="AI316" s="10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102"/>
      <c r="AU316" s="43"/>
      <c r="AV316" s="100"/>
      <c r="AW316" s="101"/>
      <c r="AX316" s="43"/>
      <c r="AY316" s="43"/>
      <c r="AZ316" s="43"/>
      <c r="BA316" s="102"/>
      <c r="BB316" s="43"/>
      <c r="BC316" s="100"/>
      <c r="BD316" s="101"/>
    </row>
    <row r="317" spans="1:56" x14ac:dyDescent="0.15">
      <c r="A317" s="43"/>
      <c r="B317" s="43"/>
      <c r="C317" s="1">
        <v>27</v>
      </c>
      <c r="D317" s="70">
        <v>2.1823770491803279E-3</v>
      </c>
      <c r="E317" s="100"/>
      <c r="F317" s="100"/>
      <c r="G317" s="101"/>
      <c r="H317" s="43"/>
      <c r="I317" s="43"/>
      <c r="J317" s="43"/>
      <c r="K317" s="102"/>
      <c r="L317" s="43"/>
      <c r="M317" s="103"/>
      <c r="N317" s="103"/>
      <c r="O317" s="43"/>
      <c r="P317" s="43"/>
      <c r="Q317" s="43"/>
      <c r="R317" s="102"/>
      <c r="S317" s="43"/>
      <c r="T317" s="43"/>
      <c r="U317" s="43"/>
      <c r="V317" s="43"/>
      <c r="W317" s="43"/>
      <c r="X317" s="43"/>
      <c r="Y317" s="102"/>
      <c r="Z317" s="43"/>
      <c r="AA317" s="100"/>
      <c r="AB317" s="101"/>
      <c r="AC317" s="43"/>
      <c r="AD317" s="43"/>
      <c r="AE317" s="43"/>
      <c r="AF317" s="102"/>
      <c r="AG317" s="43"/>
      <c r="AH317" s="103"/>
      <c r="AI317" s="10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102"/>
      <c r="AU317" s="43"/>
      <c r="AV317" s="100"/>
      <c r="AW317" s="101"/>
      <c r="AX317" s="43"/>
      <c r="AY317" s="43"/>
      <c r="AZ317" s="43"/>
      <c r="BA317" s="102"/>
      <c r="BB317" s="43"/>
      <c r="BC317" s="100"/>
      <c r="BD317" s="101"/>
    </row>
    <row r="318" spans="1:56" x14ac:dyDescent="0.15">
      <c r="A318" s="43"/>
      <c r="B318" s="43"/>
      <c r="C318" s="1">
        <v>43</v>
      </c>
      <c r="D318" s="70">
        <v>2.9200819672131144E-3</v>
      </c>
      <c r="E318" s="100"/>
      <c r="F318" s="100"/>
      <c r="G318" s="101"/>
      <c r="H318" s="43"/>
      <c r="I318" s="43"/>
      <c r="J318" s="43"/>
      <c r="K318" s="102"/>
      <c r="L318" s="43"/>
      <c r="M318" s="103"/>
      <c r="N318" s="103"/>
      <c r="O318" s="43"/>
      <c r="P318" s="43"/>
      <c r="Q318" s="43"/>
      <c r="R318" s="102"/>
      <c r="S318" s="43"/>
      <c r="T318" s="43"/>
      <c r="U318" s="43"/>
      <c r="V318" s="43"/>
      <c r="W318" s="43"/>
      <c r="X318" s="43"/>
      <c r="Y318" s="102"/>
      <c r="Z318" s="43"/>
      <c r="AA318" s="100"/>
      <c r="AB318" s="101"/>
      <c r="AC318" s="43"/>
      <c r="AD318" s="43"/>
      <c r="AE318" s="43"/>
      <c r="AF318" s="102"/>
      <c r="AG318" s="43"/>
      <c r="AH318" s="103"/>
      <c r="AI318" s="10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102"/>
      <c r="AU318" s="43"/>
      <c r="AV318" s="100"/>
      <c r="AW318" s="101"/>
      <c r="AX318" s="43"/>
      <c r="AY318" s="43"/>
      <c r="AZ318" s="43"/>
      <c r="BA318" s="102"/>
      <c r="BB318" s="43"/>
      <c r="BC318" s="100"/>
      <c r="BD318" s="101"/>
    </row>
    <row r="319" spans="1:56" x14ac:dyDescent="0.15">
      <c r="A319" s="43"/>
      <c r="B319" s="43"/>
      <c r="C319" s="1">
        <v>59</v>
      </c>
      <c r="D319" s="70">
        <v>4.1290983606557382E-3</v>
      </c>
      <c r="E319" s="100"/>
      <c r="F319" s="100"/>
      <c r="G319" s="101"/>
      <c r="H319" s="43"/>
      <c r="I319" s="43"/>
      <c r="J319" s="43"/>
      <c r="K319" s="102"/>
      <c r="L319" s="43"/>
      <c r="M319" s="103"/>
      <c r="N319" s="103"/>
      <c r="O319" s="43"/>
      <c r="P319" s="43"/>
      <c r="Q319" s="43"/>
      <c r="R319" s="102"/>
      <c r="S319" s="43"/>
      <c r="T319" s="43"/>
      <c r="U319" s="43"/>
      <c r="V319" s="43"/>
      <c r="W319" s="43"/>
      <c r="X319" s="43"/>
      <c r="Y319" s="102"/>
      <c r="Z319" s="43"/>
      <c r="AA319" s="100"/>
      <c r="AB319" s="101"/>
      <c r="AC319" s="43"/>
      <c r="AD319" s="43"/>
      <c r="AE319" s="43"/>
      <c r="AF319" s="102"/>
      <c r="AG319" s="43"/>
      <c r="AH319" s="103"/>
      <c r="AI319" s="10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102"/>
      <c r="AU319" s="43"/>
      <c r="AV319" s="100"/>
      <c r="AW319" s="101"/>
      <c r="AX319" s="43"/>
      <c r="AY319" s="43"/>
      <c r="AZ319" s="43"/>
      <c r="BA319" s="102"/>
      <c r="BB319" s="43"/>
      <c r="BC319" s="100"/>
      <c r="BD319" s="101"/>
    </row>
    <row r="320" spans="1:56" x14ac:dyDescent="0.15">
      <c r="A320" s="43"/>
      <c r="B320" s="43"/>
      <c r="C320" s="1">
        <v>75</v>
      </c>
      <c r="D320" s="70">
        <v>5.4303278688524591E-3</v>
      </c>
      <c r="E320" s="100"/>
      <c r="F320" s="100"/>
      <c r="G320" s="101"/>
      <c r="H320" s="43"/>
      <c r="I320" s="43"/>
      <c r="J320" s="43"/>
      <c r="K320" s="102"/>
      <c r="L320" s="43"/>
      <c r="M320" s="103"/>
      <c r="N320" s="103"/>
      <c r="O320" s="43"/>
      <c r="P320" s="43"/>
      <c r="Q320" s="43"/>
      <c r="R320" s="102"/>
      <c r="S320" s="43"/>
      <c r="T320" s="43"/>
      <c r="U320" s="43"/>
      <c r="V320" s="43"/>
      <c r="W320" s="43"/>
      <c r="X320" s="43"/>
      <c r="Y320" s="102"/>
      <c r="Z320" s="43"/>
      <c r="AA320" s="100"/>
      <c r="AB320" s="101"/>
      <c r="AC320" s="43"/>
      <c r="AD320" s="43"/>
      <c r="AE320" s="43"/>
      <c r="AF320" s="102"/>
      <c r="AG320" s="43"/>
      <c r="AH320" s="103"/>
      <c r="AI320" s="10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102"/>
      <c r="AU320" s="43"/>
      <c r="AV320" s="100"/>
      <c r="AW320" s="101"/>
      <c r="AX320" s="43"/>
      <c r="AY320" s="43"/>
      <c r="AZ320" s="43"/>
      <c r="BA320" s="102"/>
      <c r="BB320" s="43"/>
      <c r="BC320" s="100"/>
      <c r="BD320" s="101"/>
    </row>
    <row r="321" spans="1:56" ht="17" thickBot="1" x14ac:dyDescent="0.2">
      <c r="A321" s="36"/>
      <c r="B321" s="36"/>
      <c r="C321" s="4">
        <v>91</v>
      </c>
      <c r="D321" s="27">
        <v>8.4938524590163923E-3</v>
      </c>
      <c r="E321" s="93"/>
      <c r="F321" s="93"/>
      <c r="G321" s="95"/>
      <c r="H321" s="36"/>
      <c r="I321" s="36"/>
      <c r="J321" s="36"/>
      <c r="K321" s="94"/>
      <c r="L321" s="36"/>
      <c r="M321" s="40"/>
      <c r="N321" s="40"/>
      <c r="O321" s="36"/>
      <c r="P321" s="36"/>
      <c r="Q321" s="36"/>
      <c r="R321" s="94"/>
      <c r="S321" s="36"/>
      <c r="T321" s="36"/>
      <c r="U321" s="36"/>
      <c r="V321" s="36"/>
      <c r="W321" s="36"/>
      <c r="X321" s="36"/>
      <c r="Y321" s="94"/>
      <c r="Z321" s="36"/>
      <c r="AA321" s="93"/>
      <c r="AB321" s="95"/>
      <c r="AC321" s="36"/>
      <c r="AD321" s="36"/>
      <c r="AE321" s="36"/>
      <c r="AF321" s="94"/>
      <c r="AG321" s="36"/>
      <c r="AH321" s="40"/>
      <c r="AI321" s="40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94"/>
      <c r="AU321" s="36"/>
      <c r="AV321" s="93"/>
      <c r="AW321" s="95"/>
      <c r="AX321" s="36"/>
      <c r="AY321" s="36"/>
      <c r="AZ321" s="36"/>
      <c r="BA321" s="94"/>
      <c r="BB321" s="36"/>
      <c r="BC321" s="93"/>
      <c r="BD321" s="95"/>
    </row>
    <row r="322" spans="1:56" x14ac:dyDescent="0.15">
      <c r="F322" s="89"/>
      <c r="G322" s="90"/>
    </row>
    <row r="323" spans="1:56" x14ac:dyDescent="0.15">
      <c r="F323" s="89"/>
      <c r="G323" s="90"/>
    </row>
    <row r="324" spans="1:56" x14ac:dyDescent="0.15">
      <c r="F324" s="89"/>
      <c r="G324" s="90"/>
    </row>
    <row r="325" spans="1:56" x14ac:dyDescent="0.15">
      <c r="F325" s="89"/>
      <c r="G325" s="90"/>
    </row>
    <row r="326" spans="1:56" x14ac:dyDescent="0.15">
      <c r="F326" s="89"/>
      <c r="G326" s="90"/>
    </row>
    <row r="327" spans="1:56" x14ac:dyDescent="0.15">
      <c r="F327" s="89"/>
      <c r="G327" s="90"/>
    </row>
    <row r="328" spans="1:56" x14ac:dyDescent="0.15">
      <c r="F328" s="89"/>
      <c r="G328" s="90"/>
    </row>
    <row r="329" spans="1:56" x14ac:dyDescent="0.15">
      <c r="F329" s="89"/>
      <c r="G329" s="90"/>
    </row>
    <row r="330" spans="1:56" x14ac:dyDescent="0.15">
      <c r="F330" s="89"/>
      <c r="G330" s="90"/>
    </row>
    <row r="331" spans="1:56" x14ac:dyDescent="0.15">
      <c r="F331" s="89"/>
      <c r="G331" s="90"/>
    </row>
    <row r="332" spans="1:56" x14ac:dyDescent="0.15">
      <c r="F332" s="89"/>
      <c r="G332" s="90"/>
    </row>
    <row r="333" spans="1:56" x14ac:dyDescent="0.15">
      <c r="F333" s="89"/>
      <c r="G333" s="90"/>
    </row>
    <row r="334" spans="1:56" x14ac:dyDescent="0.15">
      <c r="F334" s="89"/>
      <c r="G334" s="90"/>
    </row>
    <row r="335" spans="1:56" x14ac:dyDescent="0.15">
      <c r="F335" s="89"/>
      <c r="G335" s="90"/>
    </row>
    <row r="336" spans="1:56" x14ac:dyDescent="0.15">
      <c r="F336" s="89"/>
      <c r="G336" s="90"/>
    </row>
    <row r="337" spans="6:7" x14ac:dyDescent="0.15">
      <c r="F337" s="89"/>
      <c r="G337" s="90"/>
    </row>
    <row r="338" spans="6:7" x14ac:dyDescent="0.15">
      <c r="F338" s="89"/>
      <c r="G338" s="90"/>
    </row>
    <row r="339" spans="6:7" x14ac:dyDescent="0.15">
      <c r="F339" s="89"/>
      <c r="G339" s="90"/>
    </row>
    <row r="340" spans="6:7" x14ac:dyDescent="0.15">
      <c r="F340" s="89"/>
      <c r="G340" s="90"/>
    </row>
    <row r="341" spans="6:7" x14ac:dyDescent="0.15">
      <c r="F341" s="89"/>
      <c r="G341" s="90"/>
    </row>
    <row r="342" spans="6:7" x14ac:dyDescent="0.15">
      <c r="F342" s="89"/>
      <c r="G342" s="90"/>
    </row>
    <row r="343" spans="6:7" x14ac:dyDescent="0.15">
      <c r="F343" s="89"/>
      <c r="G343" s="90"/>
    </row>
    <row r="344" spans="6:7" x14ac:dyDescent="0.15">
      <c r="F344" s="89"/>
      <c r="G344" s="90"/>
    </row>
    <row r="345" spans="6:7" x14ac:dyDescent="0.15">
      <c r="F345" s="89"/>
      <c r="G345" s="90"/>
    </row>
    <row r="346" spans="6:7" x14ac:dyDescent="0.15">
      <c r="F346" s="89"/>
      <c r="G346" s="90"/>
    </row>
    <row r="347" spans="6:7" x14ac:dyDescent="0.15">
      <c r="F347" s="89"/>
      <c r="G347" s="90"/>
    </row>
    <row r="348" spans="6:7" x14ac:dyDescent="0.15">
      <c r="F348" s="89"/>
      <c r="G348" s="90"/>
    </row>
    <row r="349" spans="6:7" x14ac:dyDescent="0.15">
      <c r="F349" s="89"/>
      <c r="G349" s="90"/>
    </row>
    <row r="350" spans="6:7" x14ac:dyDescent="0.15">
      <c r="F350" s="89"/>
      <c r="G350" s="90"/>
    </row>
    <row r="351" spans="6:7" x14ac:dyDescent="0.15">
      <c r="F351" s="89"/>
      <c r="G351" s="90"/>
    </row>
    <row r="352" spans="6:7" x14ac:dyDescent="0.15">
      <c r="F352" s="89"/>
      <c r="G352" s="90"/>
    </row>
    <row r="353" spans="6:7" x14ac:dyDescent="0.15">
      <c r="F353" s="89"/>
      <c r="G353" s="90"/>
    </row>
    <row r="354" spans="6:7" x14ac:dyDescent="0.15">
      <c r="F354" s="89"/>
      <c r="G354" s="90"/>
    </row>
    <row r="355" spans="6:7" x14ac:dyDescent="0.15">
      <c r="F355" s="89"/>
      <c r="G355" s="90"/>
    </row>
    <row r="356" spans="6:7" x14ac:dyDescent="0.15">
      <c r="F356" s="89"/>
      <c r="G356" s="90"/>
    </row>
    <row r="357" spans="6:7" x14ac:dyDescent="0.15">
      <c r="F357" s="89"/>
      <c r="G357" s="90"/>
    </row>
    <row r="358" spans="6:7" x14ac:dyDescent="0.15">
      <c r="F358" s="89"/>
      <c r="G358" s="90"/>
    </row>
    <row r="359" spans="6:7" x14ac:dyDescent="0.15">
      <c r="F359" s="89"/>
      <c r="G359" s="90"/>
    </row>
    <row r="360" spans="6:7" x14ac:dyDescent="0.15">
      <c r="F360" s="89"/>
      <c r="G360" s="90"/>
    </row>
    <row r="361" spans="6:7" x14ac:dyDescent="0.15">
      <c r="F361" s="89"/>
      <c r="G361" s="90"/>
    </row>
    <row r="362" spans="6:7" x14ac:dyDescent="0.15">
      <c r="F362" s="89"/>
      <c r="G362" s="90"/>
    </row>
    <row r="363" spans="6:7" x14ac:dyDescent="0.15">
      <c r="F363" s="89"/>
      <c r="G363" s="90"/>
    </row>
    <row r="364" spans="6:7" x14ac:dyDescent="0.15">
      <c r="F364" s="89"/>
      <c r="G364" s="90"/>
    </row>
    <row r="365" spans="6:7" x14ac:dyDescent="0.15">
      <c r="F365" s="89"/>
      <c r="G365" s="90"/>
    </row>
    <row r="366" spans="6:7" x14ac:dyDescent="0.15">
      <c r="F366" s="89"/>
      <c r="G366" s="90"/>
    </row>
    <row r="367" spans="6:7" x14ac:dyDescent="0.15">
      <c r="F367" s="89"/>
      <c r="G367" s="90"/>
    </row>
    <row r="368" spans="6:7" x14ac:dyDescent="0.15">
      <c r="F368" s="89"/>
      <c r="G368" s="90"/>
    </row>
    <row r="369" spans="6:7" x14ac:dyDescent="0.15">
      <c r="F369" s="89"/>
      <c r="G369" s="90"/>
    </row>
    <row r="370" spans="6:7" x14ac:dyDescent="0.15">
      <c r="F370" s="89"/>
      <c r="G370" s="90"/>
    </row>
    <row r="371" spans="6:7" x14ac:dyDescent="0.15">
      <c r="F371" s="89"/>
      <c r="G371" s="90"/>
    </row>
    <row r="372" spans="6:7" x14ac:dyDescent="0.15">
      <c r="F372" s="89"/>
      <c r="G372" s="90"/>
    </row>
    <row r="373" spans="6:7" x14ac:dyDescent="0.15">
      <c r="F373" s="89"/>
      <c r="G373" s="90"/>
    </row>
    <row r="395" spans="6:7" x14ac:dyDescent="0.15">
      <c r="F395" s="89"/>
      <c r="G395" s="90"/>
    </row>
    <row r="396" spans="6:7" x14ac:dyDescent="0.15">
      <c r="F396" s="89"/>
      <c r="G396" s="90"/>
    </row>
    <row r="397" spans="6:7" x14ac:dyDescent="0.15">
      <c r="F397" s="89"/>
      <c r="G397" s="90"/>
    </row>
    <row r="398" spans="6:7" x14ac:dyDescent="0.15">
      <c r="F398" s="89"/>
      <c r="G398" s="90"/>
    </row>
    <row r="399" spans="6:7" x14ac:dyDescent="0.15">
      <c r="F399" s="89"/>
      <c r="G399" s="90"/>
    </row>
    <row r="400" spans="6:7" x14ac:dyDescent="0.15">
      <c r="F400" s="89"/>
      <c r="G400" s="90"/>
    </row>
    <row r="401" spans="6:7" x14ac:dyDescent="0.15">
      <c r="F401" s="89"/>
      <c r="G401" s="90"/>
    </row>
    <row r="402" spans="6:7" x14ac:dyDescent="0.15">
      <c r="F402" s="89"/>
      <c r="G402" s="90"/>
    </row>
    <row r="403" spans="6:7" x14ac:dyDescent="0.15">
      <c r="F403" s="89"/>
      <c r="G403" s="90"/>
    </row>
    <row r="404" spans="6:7" x14ac:dyDescent="0.15">
      <c r="F404" s="89"/>
      <c r="G404" s="90"/>
    </row>
    <row r="405" spans="6:7" x14ac:dyDescent="0.15">
      <c r="F405" s="89"/>
      <c r="G405" s="90"/>
    </row>
    <row r="406" spans="6:7" x14ac:dyDescent="0.15">
      <c r="F406" s="89"/>
      <c r="G406" s="90"/>
    </row>
    <row r="407" spans="6:7" x14ac:dyDescent="0.15">
      <c r="F407" s="89"/>
      <c r="G407" s="90"/>
    </row>
    <row r="408" spans="6:7" x14ac:dyDescent="0.15">
      <c r="F408" s="89"/>
      <c r="G408" s="90"/>
    </row>
    <row r="409" spans="6:7" x14ac:dyDescent="0.15">
      <c r="G409" s="90"/>
    </row>
    <row r="410" spans="6:7" x14ac:dyDescent="0.15">
      <c r="G410" s="90"/>
    </row>
    <row r="411" spans="6:7" x14ac:dyDescent="0.15">
      <c r="G411" s="90"/>
    </row>
    <row r="412" spans="6:7" x14ac:dyDescent="0.15">
      <c r="G412" s="90"/>
    </row>
    <row r="413" spans="6:7" x14ac:dyDescent="0.15">
      <c r="G413" s="90"/>
    </row>
    <row r="414" spans="6:7" x14ac:dyDescent="0.15">
      <c r="G414" s="90"/>
    </row>
    <row r="415" spans="6:7" x14ac:dyDescent="0.15">
      <c r="G415" s="90"/>
    </row>
    <row r="416" spans="6:7" x14ac:dyDescent="0.15">
      <c r="G416" s="90"/>
    </row>
    <row r="417" spans="7:7" x14ac:dyDescent="0.15">
      <c r="G417" s="90"/>
    </row>
    <row r="418" spans="7:7" x14ac:dyDescent="0.15">
      <c r="G418" s="90"/>
    </row>
    <row r="419" spans="7:7" x14ac:dyDescent="0.15">
      <c r="G419" s="90"/>
    </row>
    <row r="420" spans="7:7" x14ac:dyDescent="0.15">
      <c r="G420" s="90"/>
    </row>
    <row r="421" spans="7:7" x14ac:dyDescent="0.15">
      <c r="G421" s="90"/>
    </row>
    <row r="422" spans="7:7" x14ac:dyDescent="0.15">
      <c r="G422" s="90"/>
    </row>
    <row r="423" spans="7:7" x14ac:dyDescent="0.15">
      <c r="G423" s="90"/>
    </row>
    <row r="424" spans="7:7" x14ac:dyDescent="0.15">
      <c r="G424" s="90"/>
    </row>
    <row r="425" spans="7:7" x14ac:dyDescent="0.15">
      <c r="G425" s="90"/>
    </row>
    <row r="426" spans="7:7" x14ac:dyDescent="0.15">
      <c r="G426" s="90"/>
    </row>
    <row r="427" spans="7:7" x14ac:dyDescent="0.15">
      <c r="G427" s="90"/>
    </row>
    <row r="428" spans="7:7" x14ac:dyDescent="0.15">
      <c r="G428" s="90"/>
    </row>
    <row r="429" spans="7:7" x14ac:dyDescent="0.15">
      <c r="G429" s="90"/>
    </row>
    <row r="430" spans="7:7" x14ac:dyDescent="0.15">
      <c r="G430" s="90"/>
    </row>
    <row r="431" spans="7:7" x14ac:dyDescent="0.15">
      <c r="G431" s="90"/>
    </row>
    <row r="432" spans="7:7" x14ac:dyDescent="0.15">
      <c r="G432" s="90"/>
    </row>
    <row r="433" spans="7:7" x14ac:dyDescent="0.15">
      <c r="G433" s="90"/>
    </row>
    <row r="434" spans="7:7" x14ac:dyDescent="0.15">
      <c r="G434" s="90"/>
    </row>
    <row r="435" spans="7:7" x14ac:dyDescent="0.15">
      <c r="G435" s="90"/>
    </row>
    <row r="436" spans="7:7" x14ac:dyDescent="0.15">
      <c r="G436" s="90"/>
    </row>
    <row r="437" spans="7:7" x14ac:dyDescent="0.15">
      <c r="G437" s="90"/>
    </row>
    <row r="438" spans="7:7" x14ac:dyDescent="0.15">
      <c r="G438" s="90"/>
    </row>
    <row r="439" spans="7:7" x14ac:dyDescent="0.15">
      <c r="G439" s="90"/>
    </row>
    <row r="440" spans="7:7" x14ac:dyDescent="0.15">
      <c r="G440" s="90"/>
    </row>
    <row r="441" spans="7:7" x14ac:dyDescent="0.15">
      <c r="G441" s="90"/>
    </row>
    <row r="442" spans="7:7" x14ac:dyDescent="0.15">
      <c r="G442" s="90"/>
    </row>
    <row r="443" spans="7:7" x14ac:dyDescent="0.15">
      <c r="G443" s="90"/>
    </row>
    <row r="444" spans="7:7" x14ac:dyDescent="0.15">
      <c r="G444" s="90"/>
    </row>
    <row r="445" spans="7:7" x14ac:dyDescent="0.15">
      <c r="G445" s="90"/>
    </row>
    <row r="446" spans="7:7" x14ac:dyDescent="0.15">
      <c r="G446" s="90"/>
    </row>
    <row r="447" spans="7:7" x14ac:dyDescent="0.15">
      <c r="G447" s="90"/>
    </row>
    <row r="448" spans="7:7" x14ac:dyDescent="0.15">
      <c r="G448" s="90"/>
    </row>
    <row r="449" spans="7:7" x14ac:dyDescent="0.15">
      <c r="G449" s="90"/>
    </row>
    <row r="450" spans="7:7" x14ac:dyDescent="0.15">
      <c r="G450" s="90"/>
    </row>
    <row r="451" spans="7:7" x14ac:dyDescent="0.15">
      <c r="G451" s="90"/>
    </row>
    <row r="452" spans="7:7" x14ac:dyDescent="0.15">
      <c r="G452" s="90"/>
    </row>
    <row r="453" spans="7:7" x14ac:dyDescent="0.15">
      <c r="G453" s="90"/>
    </row>
    <row r="454" spans="7:7" x14ac:dyDescent="0.15">
      <c r="G454" s="90"/>
    </row>
    <row r="455" spans="7:7" x14ac:dyDescent="0.15">
      <c r="G455" s="90"/>
    </row>
    <row r="456" spans="7:7" x14ac:dyDescent="0.15">
      <c r="G456" s="90"/>
    </row>
    <row r="457" spans="7:7" x14ac:dyDescent="0.15">
      <c r="G457" s="90"/>
    </row>
    <row r="458" spans="7:7" x14ac:dyDescent="0.15">
      <c r="G458" s="90"/>
    </row>
    <row r="459" spans="7:7" x14ac:dyDescent="0.15">
      <c r="G459" s="90"/>
    </row>
    <row r="460" spans="7:7" x14ac:dyDescent="0.15">
      <c r="G460" s="90"/>
    </row>
    <row r="461" spans="7:7" x14ac:dyDescent="0.15">
      <c r="G461" s="90"/>
    </row>
    <row r="462" spans="7:7" x14ac:dyDescent="0.15">
      <c r="G462" s="90"/>
    </row>
    <row r="463" spans="7:7" x14ac:dyDescent="0.15">
      <c r="G463" s="90"/>
    </row>
    <row r="464" spans="7:7" x14ac:dyDescent="0.15">
      <c r="G464" s="90"/>
    </row>
    <row r="465" spans="7:7" x14ac:dyDescent="0.15">
      <c r="G465" s="90"/>
    </row>
    <row r="466" spans="7:7" x14ac:dyDescent="0.15">
      <c r="G466" s="90"/>
    </row>
    <row r="467" spans="7:7" x14ac:dyDescent="0.15">
      <c r="G467" s="90"/>
    </row>
    <row r="468" spans="7:7" x14ac:dyDescent="0.15">
      <c r="G468" s="90"/>
    </row>
    <row r="469" spans="7:7" x14ac:dyDescent="0.15">
      <c r="G469" s="90"/>
    </row>
    <row r="470" spans="7:7" x14ac:dyDescent="0.15">
      <c r="G470" s="90"/>
    </row>
    <row r="471" spans="7:7" x14ac:dyDescent="0.15">
      <c r="G471" s="90"/>
    </row>
    <row r="472" spans="7:7" x14ac:dyDescent="0.15">
      <c r="G472" s="90"/>
    </row>
    <row r="473" spans="7:7" x14ac:dyDescent="0.15">
      <c r="G473" s="90"/>
    </row>
    <row r="474" spans="7:7" x14ac:dyDescent="0.15">
      <c r="G474" s="90"/>
    </row>
    <row r="475" spans="7:7" x14ac:dyDescent="0.15">
      <c r="G475" s="90"/>
    </row>
    <row r="476" spans="7:7" x14ac:dyDescent="0.15">
      <c r="G476" s="90"/>
    </row>
    <row r="477" spans="7:7" x14ac:dyDescent="0.15">
      <c r="G477" s="90"/>
    </row>
    <row r="478" spans="7:7" x14ac:dyDescent="0.15">
      <c r="G478" s="90"/>
    </row>
    <row r="479" spans="7:7" x14ac:dyDescent="0.15">
      <c r="G479" s="90"/>
    </row>
    <row r="480" spans="7:7" x14ac:dyDescent="0.15">
      <c r="G480" s="90"/>
    </row>
    <row r="481" spans="7:7" x14ac:dyDescent="0.15">
      <c r="G481" s="90"/>
    </row>
    <row r="482" spans="7:7" x14ac:dyDescent="0.15">
      <c r="G482" s="90"/>
    </row>
    <row r="483" spans="7:7" x14ac:dyDescent="0.15">
      <c r="G483" s="90"/>
    </row>
    <row r="484" spans="7:7" x14ac:dyDescent="0.15">
      <c r="G484" s="90"/>
    </row>
    <row r="485" spans="7:7" x14ac:dyDescent="0.15">
      <c r="G485" s="90"/>
    </row>
    <row r="486" spans="7:7" x14ac:dyDescent="0.15">
      <c r="G486" s="90"/>
    </row>
    <row r="487" spans="7:7" x14ac:dyDescent="0.15">
      <c r="G487" s="90"/>
    </row>
    <row r="488" spans="7:7" x14ac:dyDescent="0.15">
      <c r="G488" s="90"/>
    </row>
    <row r="489" spans="7:7" x14ac:dyDescent="0.15">
      <c r="G489" s="90"/>
    </row>
    <row r="490" spans="7:7" x14ac:dyDescent="0.15">
      <c r="G490" s="90"/>
    </row>
    <row r="491" spans="7:7" x14ac:dyDescent="0.15">
      <c r="G491" s="90"/>
    </row>
    <row r="492" spans="7:7" x14ac:dyDescent="0.15">
      <c r="G492" s="90"/>
    </row>
    <row r="493" spans="7:7" x14ac:dyDescent="0.15">
      <c r="G493" s="90"/>
    </row>
    <row r="494" spans="7:7" x14ac:dyDescent="0.15">
      <c r="G494" s="90"/>
    </row>
    <row r="495" spans="7:7" x14ac:dyDescent="0.15">
      <c r="G495" s="90"/>
    </row>
    <row r="496" spans="7:7" x14ac:dyDescent="0.15">
      <c r="G496" s="90"/>
    </row>
    <row r="497" spans="7:7" x14ac:dyDescent="0.15">
      <c r="G497" s="90"/>
    </row>
    <row r="498" spans="7:7" x14ac:dyDescent="0.15">
      <c r="G498" s="90"/>
    </row>
    <row r="499" spans="7:7" x14ac:dyDescent="0.15">
      <c r="G499" s="90"/>
    </row>
    <row r="500" spans="7:7" x14ac:dyDescent="0.15">
      <c r="G500" s="90"/>
    </row>
    <row r="501" spans="7:7" x14ac:dyDescent="0.15">
      <c r="G501" s="90"/>
    </row>
    <row r="502" spans="7:7" x14ac:dyDescent="0.15">
      <c r="G502" s="90"/>
    </row>
    <row r="503" spans="7:7" x14ac:dyDescent="0.15">
      <c r="G503" s="90"/>
    </row>
    <row r="504" spans="7:7" x14ac:dyDescent="0.15">
      <c r="G504" s="90"/>
    </row>
    <row r="505" spans="7:7" x14ac:dyDescent="0.15">
      <c r="G505" s="90"/>
    </row>
    <row r="506" spans="7:7" x14ac:dyDescent="0.15">
      <c r="G506" s="90"/>
    </row>
    <row r="507" spans="7:7" x14ac:dyDescent="0.15">
      <c r="G507" s="90"/>
    </row>
    <row r="508" spans="7:7" x14ac:dyDescent="0.15">
      <c r="G508" s="90"/>
    </row>
    <row r="509" spans="7:7" x14ac:dyDescent="0.15">
      <c r="G509" s="90"/>
    </row>
    <row r="510" spans="7:7" x14ac:dyDescent="0.15">
      <c r="G510" s="90"/>
    </row>
    <row r="511" spans="7:7" x14ac:dyDescent="0.15">
      <c r="G511" s="90"/>
    </row>
    <row r="512" spans="7:7" x14ac:dyDescent="0.15">
      <c r="G512" s="90"/>
    </row>
    <row r="513" spans="7:7" x14ac:dyDescent="0.15">
      <c r="G513" s="90"/>
    </row>
    <row r="514" spans="7:7" x14ac:dyDescent="0.15">
      <c r="G514" s="90"/>
    </row>
    <row r="515" spans="7:7" x14ac:dyDescent="0.15">
      <c r="G515" s="90"/>
    </row>
    <row r="516" spans="7:7" x14ac:dyDescent="0.15">
      <c r="G516" s="90"/>
    </row>
    <row r="517" spans="7:7" x14ac:dyDescent="0.15">
      <c r="G517" s="90"/>
    </row>
    <row r="518" spans="7:7" x14ac:dyDescent="0.15">
      <c r="G518" s="90"/>
    </row>
    <row r="519" spans="7:7" x14ac:dyDescent="0.15">
      <c r="G519" s="90"/>
    </row>
    <row r="520" spans="7:7" x14ac:dyDescent="0.15">
      <c r="G520" s="90"/>
    </row>
    <row r="521" spans="7:7" x14ac:dyDescent="0.15">
      <c r="G521" s="90"/>
    </row>
    <row r="522" spans="7:7" x14ac:dyDescent="0.15">
      <c r="G522" s="90"/>
    </row>
    <row r="523" spans="7:7" x14ac:dyDescent="0.15">
      <c r="G523" s="90"/>
    </row>
    <row r="524" spans="7:7" x14ac:dyDescent="0.15">
      <c r="G524" s="90"/>
    </row>
    <row r="525" spans="7:7" x14ac:dyDescent="0.15">
      <c r="G525" s="90"/>
    </row>
    <row r="526" spans="7:7" x14ac:dyDescent="0.15">
      <c r="G526" s="90"/>
    </row>
    <row r="527" spans="7:7" x14ac:dyDescent="0.15">
      <c r="G527" s="90"/>
    </row>
    <row r="528" spans="7:7" x14ac:dyDescent="0.15">
      <c r="G528" s="90"/>
    </row>
    <row r="529" spans="7:7" x14ac:dyDescent="0.15">
      <c r="G529" s="90"/>
    </row>
    <row r="530" spans="7:7" x14ac:dyDescent="0.15">
      <c r="G530" s="90"/>
    </row>
    <row r="531" spans="7:7" x14ac:dyDescent="0.15">
      <c r="G531" s="90"/>
    </row>
    <row r="532" spans="7:7" x14ac:dyDescent="0.15">
      <c r="G532" s="90"/>
    </row>
    <row r="533" spans="7:7" x14ac:dyDescent="0.15">
      <c r="G533" s="90"/>
    </row>
    <row r="534" spans="7:7" x14ac:dyDescent="0.15">
      <c r="G534" s="90"/>
    </row>
    <row r="535" spans="7:7" x14ac:dyDescent="0.15">
      <c r="G535" s="90"/>
    </row>
    <row r="536" spans="7:7" x14ac:dyDescent="0.15">
      <c r="G536" s="90"/>
    </row>
    <row r="537" spans="7:7" x14ac:dyDescent="0.15">
      <c r="G537" s="90"/>
    </row>
    <row r="538" spans="7:7" x14ac:dyDescent="0.15">
      <c r="G538" s="90"/>
    </row>
    <row r="539" spans="7:7" x14ac:dyDescent="0.15">
      <c r="G539" s="90"/>
    </row>
    <row r="540" spans="7:7" x14ac:dyDescent="0.15">
      <c r="G540" s="90"/>
    </row>
    <row r="541" spans="7:7" x14ac:dyDescent="0.15">
      <c r="G541" s="90"/>
    </row>
    <row r="542" spans="7:7" x14ac:dyDescent="0.15">
      <c r="G542" s="90"/>
    </row>
    <row r="543" spans="7:7" x14ac:dyDescent="0.15">
      <c r="G543" s="90"/>
    </row>
    <row r="544" spans="7:7" x14ac:dyDescent="0.15">
      <c r="G544" s="90"/>
    </row>
    <row r="545" spans="7:7" x14ac:dyDescent="0.15">
      <c r="G545" s="90"/>
    </row>
    <row r="546" spans="7:7" x14ac:dyDescent="0.15">
      <c r="G546" s="90"/>
    </row>
    <row r="547" spans="7:7" x14ac:dyDescent="0.15">
      <c r="G547" s="90"/>
    </row>
    <row r="548" spans="7:7" x14ac:dyDescent="0.15">
      <c r="G548" s="90"/>
    </row>
    <row r="549" spans="7:7" x14ac:dyDescent="0.15">
      <c r="G549" s="90"/>
    </row>
    <row r="550" spans="7:7" x14ac:dyDescent="0.15">
      <c r="G550" s="90"/>
    </row>
    <row r="551" spans="7:7" x14ac:dyDescent="0.15">
      <c r="G551" s="90"/>
    </row>
    <row r="552" spans="7:7" x14ac:dyDescent="0.15">
      <c r="G552" s="90"/>
    </row>
    <row r="553" spans="7:7" x14ac:dyDescent="0.15">
      <c r="G553" s="90"/>
    </row>
    <row r="554" spans="7:7" x14ac:dyDescent="0.15">
      <c r="G554" s="90"/>
    </row>
    <row r="555" spans="7:7" x14ac:dyDescent="0.15">
      <c r="G555" s="90"/>
    </row>
    <row r="556" spans="7:7" x14ac:dyDescent="0.15">
      <c r="G556" s="90"/>
    </row>
    <row r="557" spans="7:7" x14ac:dyDescent="0.15">
      <c r="G557" s="90"/>
    </row>
    <row r="558" spans="7:7" x14ac:dyDescent="0.15">
      <c r="G558" s="90"/>
    </row>
    <row r="559" spans="7:7" x14ac:dyDescent="0.15">
      <c r="G559" s="90"/>
    </row>
    <row r="560" spans="7:7" x14ac:dyDescent="0.15">
      <c r="G560" s="90"/>
    </row>
    <row r="561" spans="7:7" x14ac:dyDescent="0.15">
      <c r="G561" s="90"/>
    </row>
    <row r="562" spans="7:7" x14ac:dyDescent="0.15">
      <c r="G562" s="90"/>
    </row>
    <row r="563" spans="7:7" x14ac:dyDescent="0.15">
      <c r="G563" s="90"/>
    </row>
    <row r="564" spans="7:7" x14ac:dyDescent="0.15">
      <c r="G564" s="90"/>
    </row>
    <row r="565" spans="7:7" x14ac:dyDescent="0.15">
      <c r="G565" s="90"/>
    </row>
    <row r="566" spans="7:7" x14ac:dyDescent="0.15">
      <c r="G566" s="90"/>
    </row>
    <row r="567" spans="7:7" x14ac:dyDescent="0.15">
      <c r="G567" s="90"/>
    </row>
    <row r="568" spans="7:7" x14ac:dyDescent="0.15">
      <c r="G568" s="90"/>
    </row>
    <row r="569" spans="7:7" x14ac:dyDescent="0.15">
      <c r="G569" s="90"/>
    </row>
    <row r="570" spans="7:7" x14ac:dyDescent="0.15">
      <c r="G570" s="90"/>
    </row>
    <row r="571" spans="7:7" x14ac:dyDescent="0.15">
      <c r="G571" s="90"/>
    </row>
    <row r="572" spans="7:7" x14ac:dyDescent="0.15">
      <c r="G572" s="90"/>
    </row>
    <row r="573" spans="7:7" x14ac:dyDescent="0.15">
      <c r="G573" s="90"/>
    </row>
    <row r="574" spans="7:7" x14ac:dyDescent="0.15">
      <c r="G574" s="90"/>
    </row>
    <row r="575" spans="7:7" x14ac:dyDescent="0.15">
      <c r="G575" s="90"/>
    </row>
    <row r="576" spans="7:7" x14ac:dyDescent="0.15">
      <c r="G576" s="90"/>
    </row>
    <row r="577" spans="7:7" x14ac:dyDescent="0.15">
      <c r="G577" s="90"/>
    </row>
    <row r="578" spans="7:7" x14ac:dyDescent="0.15">
      <c r="G578" s="90"/>
    </row>
    <row r="579" spans="7:7" x14ac:dyDescent="0.15">
      <c r="G579" s="90"/>
    </row>
    <row r="580" spans="7:7" x14ac:dyDescent="0.15">
      <c r="G580" s="90"/>
    </row>
    <row r="581" spans="7:7" x14ac:dyDescent="0.15">
      <c r="G581" s="90"/>
    </row>
    <row r="582" spans="7:7" x14ac:dyDescent="0.15">
      <c r="G582" s="90"/>
    </row>
    <row r="583" spans="7:7" x14ac:dyDescent="0.15">
      <c r="G583" s="90"/>
    </row>
    <row r="584" spans="7:7" x14ac:dyDescent="0.15">
      <c r="G584" s="90"/>
    </row>
    <row r="585" spans="7:7" x14ac:dyDescent="0.15">
      <c r="G585" s="90"/>
    </row>
    <row r="586" spans="7:7" x14ac:dyDescent="0.15">
      <c r="G586" s="90"/>
    </row>
    <row r="587" spans="7:7" x14ac:dyDescent="0.15">
      <c r="G587" s="90"/>
    </row>
    <row r="588" spans="7:7" x14ac:dyDescent="0.15">
      <c r="G588" s="90"/>
    </row>
    <row r="589" spans="7:7" x14ac:dyDescent="0.15">
      <c r="G589" s="90"/>
    </row>
    <row r="590" spans="7:7" x14ac:dyDescent="0.15">
      <c r="G590" s="90"/>
    </row>
    <row r="591" spans="7:7" x14ac:dyDescent="0.15">
      <c r="G591" s="90"/>
    </row>
    <row r="592" spans="7:7" x14ac:dyDescent="0.15">
      <c r="G592" s="90"/>
    </row>
    <row r="593" spans="7:7" x14ac:dyDescent="0.15">
      <c r="G593" s="90"/>
    </row>
    <row r="594" spans="7:7" x14ac:dyDescent="0.15">
      <c r="G594" s="90"/>
    </row>
    <row r="595" spans="7:7" x14ac:dyDescent="0.15">
      <c r="G595" s="90"/>
    </row>
    <row r="596" spans="7:7" x14ac:dyDescent="0.15">
      <c r="G596" s="90"/>
    </row>
    <row r="597" spans="7:7" x14ac:dyDescent="0.15">
      <c r="G597" s="90"/>
    </row>
    <row r="598" spans="7:7" x14ac:dyDescent="0.15">
      <c r="G598" s="90"/>
    </row>
    <row r="599" spans="7:7" x14ac:dyDescent="0.15">
      <c r="G599" s="90"/>
    </row>
    <row r="600" spans="7:7" x14ac:dyDescent="0.15">
      <c r="G600" s="90"/>
    </row>
    <row r="601" spans="7:7" x14ac:dyDescent="0.15">
      <c r="G601" s="90"/>
    </row>
    <row r="602" spans="7:7" x14ac:dyDescent="0.15">
      <c r="G602" s="90"/>
    </row>
    <row r="603" spans="7:7" x14ac:dyDescent="0.15">
      <c r="G603" s="90"/>
    </row>
    <row r="604" spans="7:7" x14ac:dyDescent="0.15">
      <c r="G604" s="90"/>
    </row>
    <row r="605" spans="7:7" x14ac:dyDescent="0.15">
      <c r="G605" s="90"/>
    </row>
    <row r="606" spans="7:7" x14ac:dyDescent="0.15">
      <c r="G606" s="90"/>
    </row>
    <row r="607" spans="7:7" x14ac:dyDescent="0.15">
      <c r="G607" s="90"/>
    </row>
    <row r="608" spans="7:7" x14ac:dyDescent="0.15">
      <c r="G608" s="90"/>
    </row>
    <row r="609" spans="7:7" x14ac:dyDescent="0.15">
      <c r="G609" s="90"/>
    </row>
    <row r="610" spans="7:7" x14ac:dyDescent="0.15">
      <c r="G610" s="90"/>
    </row>
    <row r="611" spans="7:7" x14ac:dyDescent="0.15">
      <c r="G611" s="90"/>
    </row>
    <row r="612" spans="7:7" x14ac:dyDescent="0.15">
      <c r="G612" s="90"/>
    </row>
    <row r="613" spans="7:7" x14ac:dyDescent="0.15">
      <c r="G613" s="90"/>
    </row>
    <row r="614" spans="7:7" x14ac:dyDescent="0.15">
      <c r="G614" s="90"/>
    </row>
    <row r="615" spans="7:7" x14ac:dyDescent="0.15">
      <c r="G615" s="90"/>
    </row>
    <row r="616" spans="7:7" x14ac:dyDescent="0.15">
      <c r="G616" s="90"/>
    </row>
    <row r="617" spans="7:7" x14ac:dyDescent="0.15">
      <c r="G617" s="90"/>
    </row>
    <row r="618" spans="7:7" x14ac:dyDescent="0.15">
      <c r="G618" s="90"/>
    </row>
    <row r="619" spans="7:7" x14ac:dyDescent="0.15">
      <c r="G619" s="90"/>
    </row>
    <row r="620" spans="7:7" x14ac:dyDescent="0.15">
      <c r="G620" s="90"/>
    </row>
    <row r="621" spans="7:7" x14ac:dyDescent="0.15">
      <c r="G621" s="90"/>
    </row>
    <row r="622" spans="7:7" x14ac:dyDescent="0.15">
      <c r="G622" s="90"/>
    </row>
    <row r="623" spans="7:7" x14ac:dyDescent="0.15">
      <c r="G623" s="90"/>
    </row>
    <row r="624" spans="7:7" x14ac:dyDescent="0.15">
      <c r="G624" s="90"/>
    </row>
    <row r="625" spans="7:7" x14ac:dyDescent="0.15">
      <c r="G625" s="90"/>
    </row>
    <row r="626" spans="7:7" x14ac:dyDescent="0.15">
      <c r="G626" s="90"/>
    </row>
    <row r="627" spans="7:7" x14ac:dyDescent="0.15">
      <c r="G627" s="90"/>
    </row>
    <row r="628" spans="7:7" x14ac:dyDescent="0.15">
      <c r="G628" s="90"/>
    </row>
    <row r="629" spans="7:7" x14ac:dyDescent="0.15">
      <c r="G629" s="90"/>
    </row>
    <row r="630" spans="7:7" x14ac:dyDescent="0.15">
      <c r="G630" s="90"/>
    </row>
    <row r="631" spans="7:7" x14ac:dyDescent="0.15">
      <c r="G631" s="90"/>
    </row>
    <row r="632" spans="7:7" x14ac:dyDescent="0.15">
      <c r="G632" s="90"/>
    </row>
    <row r="633" spans="7:7" x14ac:dyDescent="0.15">
      <c r="G633" s="90"/>
    </row>
    <row r="634" spans="7:7" x14ac:dyDescent="0.15">
      <c r="G634" s="90"/>
    </row>
    <row r="635" spans="7:7" x14ac:dyDescent="0.15">
      <c r="G635" s="90"/>
    </row>
    <row r="636" spans="7:7" x14ac:dyDescent="0.15">
      <c r="G636" s="90"/>
    </row>
    <row r="637" spans="7:7" x14ac:dyDescent="0.15">
      <c r="G637" s="90"/>
    </row>
    <row r="638" spans="7:7" x14ac:dyDescent="0.15">
      <c r="G638" s="90"/>
    </row>
    <row r="639" spans="7:7" x14ac:dyDescent="0.15">
      <c r="G639" s="90"/>
    </row>
    <row r="640" spans="7:7" x14ac:dyDescent="0.15">
      <c r="G640" s="90"/>
    </row>
    <row r="641" spans="7:7" x14ac:dyDescent="0.15">
      <c r="G641" s="90"/>
    </row>
    <row r="642" spans="7:7" x14ac:dyDescent="0.15">
      <c r="G642" s="90"/>
    </row>
    <row r="643" spans="7:7" x14ac:dyDescent="0.15">
      <c r="G643" s="90"/>
    </row>
    <row r="644" spans="7:7" x14ac:dyDescent="0.15">
      <c r="G644" s="90"/>
    </row>
    <row r="645" spans="7:7" x14ac:dyDescent="0.15">
      <c r="G645" s="90"/>
    </row>
    <row r="646" spans="7:7" x14ac:dyDescent="0.15">
      <c r="G646" s="90"/>
    </row>
    <row r="647" spans="7:7" x14ac:dyDescent="0.15">
      <c r="G647" s="90"/>
    </row>
    <row r="648" spans="7:7" x14ac:dyDescent="0.15">
      <c r="G648" s="90"/>
    </row>
    <row r="649" spans="7:7" x14ac:dyDescent="0.15">
      <c r="G649" s="90"/>
    </row>
  </sheetData>
  <sortState ref="E131:G181">
    <sortCondition ref="E131:E181"/>
  </sortState>
  <mergeCells count="8">
    <mergeCell ref="AJ1:AP1"/>
    <mergeCell ref="AQ1:AW1"/>
    <mergeCell ref="AX1:BD1"/>
    <mergeCell ref="A1:G1"/>
    <mergeCell ref="V1:AB1"/>
    <mergeCell ref="O1:U1"/>
    <mergeCell ref="H1:N1"/>
    <mergeCell ref="AC1:AI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4"/>
  <sheetViews>
    <sheetView topLeftCell="R728" workbookViewId="0">
      <selection activeCell="R728" sqref="A1:XFD1048576"/>
    </sheetView>
  </sheetViews>
  <sheetFormatPr baseColWidth="10" defaultRowHeight="16" x14ac:dyDescent="0.2"/>
  <cols>
    <col min="1" max="2" width="10.83203125" style="42"/>
    <col min="3" max="3" width="15" style="42" customWidth="1"/>
    <col min="4" max="4" width="10.83203125" style="67"/>
    <col min="5" max="5" width="14.33203125" style="42" customWidth="1"/>
    <col min="6" max="6" width="10.83203125" style="68"/>
    <col min="7" max="7" width="10.83203125" style="69"/>
    <col min="8" max="9" width="10.83203125" style="42"/>
    <col min="10" max="10" width="15" style="42" customWidth="1"/>
    <col min="11" max="11" width="10.83203125" style="67"/>
    <col min="12" max="15" width="10.83203125" style="42"/>
    <col min="16" max="16" width="17.6640625" style="42" customWidth="1"/>
    <col min="17" max="17" width="13.33203125" style="42" customWidth="1"/>
    <col min="18" max="18" width="10.83203125" style="67"/>
    <col min="19" max="19" width="10.83203125" style="42"/>
    <col min="20" max="20" width="10.83203125" style="85"/>
    <col min="21" max="21" width="10.83203125" style="69"/>
    <col min="22" max="23" width="10.83203125" style="42"/>
    <col min="24" max="24" width="14.83203125" style="42" customWidth="1"/>
    <col min="25" max="25" width="10.83203125" style="67"/>
    <col min="26" max="26" width="15.1640625" style="42" customWidth="1"/>
    <col min="27" max="27" width="10.83203125" style="68"/>
    <col min="28" max="28" width="10.83203125" style="69"/>
    <col min="29" max="16384" width="10.83203125" style="42"/>
  </cols>
  <sheetData>
    <row r="1" spans="1:28" s="62" customFormat="1" x14ac:dyDescent="0.2">
      <c r="A1" s="61" t="s">
        <v>385</v>
      </c>
      <c r="B1" s="61"/>
      <c r="C1" s="61"/>
      <c r="D1" s="61"/>
      <c r="E1" s="61"/>
      <c r="F1" s="61"/>
      <c r="G1" s="61"/>
      <c r="H1" s="61" t="s">
        <v>361</v>
      </c>
      <c r="I1" s="61"/>
      <c r="J1" s="61"/>
      <c r="K1" s="61"/>
      <c r="L1" s="61"/>
      <c r="M1" s="61"/>
      <c r="N1" s="61"/>
      <c r="O1" s="61" t="s">
        <v>363</v>
      </c>
      <c r="P1" s="61"/>
      <c r="Q1" s="61"/>
      <c r="R1" s="61"/>
      <c r="S1" s="61"/>
      <c r="T1" s="61"/>
      <c r="U1" s="61"/>
      <c r="V1" s="61" t="s">
        <v>438</v>
      </c>
      <c r="W1" s="61"/>
      <c r="X1" s="61"/>
      <c r="Y1" s="61"/>
      <c r="Z1" s="61"/>
      <c r="AA1" s="61"/>
      <c r="AB1" s="61"/>
    </row>
    <row r="2" spans="1:28" s="62" customFormat="1" ht="20" thickBot="1" x14ac:dyDescent="0.3">
      <c r="A2" s="47" t="s">
        <v>1</v>
      </c>
      <c r="B2" s="47" t="s">
        <v>3</v>
      </c>
      <c r="C2" s="47" t="s">
        <v>5</v>
      </c>
      <c r="D2" s="77" t="s">
        <v>481</v>
      </c>
      <c r="E2" s="47" t="s">
        <v>5</v>
      </c>
      <c r="F2" s="78" t="s">
        <v>482</v>
      </c>
      <c r="G2" s="66" t="s">
        <v>480</v>
      </c>
      <c r="H2" s="47" t="s">
        <v>1</v>
      </c>
      <c r="I2" s="47" t="s">
        <v>3</v>
      </c>
      <c r="J2" s="47" t="s">
        <v>5</v>
      </c>
      <c r="K2" s="77" t="s">
        <v>481</v>
      </c>
      <c r="L2" s="47" t="s">
        <v>5</v>
      </c>
      <c r="M2" s="47" t="s">
        <v>482</v>
      </c>
      <c r="N2" s="47" t="s">
        <v>480</v>
      </c>
      <c r="O2" s="47" t="s">
        <v>1</v>
      </c>
      <c r="P2" s="47" t="s">
        <v>3</v>
      </c>
      <c r="Q2" s="47" t="s">
        <v>5</v>
      </c>
      <c r="R2" s="77" t="s">
        <v>481</v>
      </c>
      <c r="S2" s="47" t="s">
        <v>5</v>
      </c>
      <c r="T2" s="79" t="s">
        <v>482</v>
      </c>
      <c r="U2" s="66" t="s">
        <v>480</v>
      </c>
      <c r="V2" s="47" t="s">
        <v>1</v>
      </c>
      <c r="W2" s="47" t="s">
        <v>3</v>
      </c>
      <c r="X2" s="47" t="s">
        <v>5</v>
      </c>
      <c r="Y2" s="77" t="s">
        <v>481</v>
      </c>
      <c r="Z2" s="47" t="s">
        <v>5</v>
      </c>
      <c r="AA2" s="78" t="s">
        <v>482</v>
      </c>
      <c r="AB2" s="66" t="s">
        <v>480</v>
      </c>
    </row>
    <row r="3" spans="1:28" x14ac:dyDescent="0.2">
      <c r="A3" s="42" t="s">
        <v>380</v>
      </c>
      <c r="B3" s="42" t="s">
        <v>386</v>
      </c>
      <c r="C3" s="42">
        <v>2.5</v>
      </c>
      <c r="D3" s="67">
        <v>4.0661054919792158E-4</v>
      </c>
      <c r="H3" s="42" t="s">
        <v>354</v>
      </c>
      <c r="I3" s="8" t="s">
        <v>83</v>
      </c>
      <c r="J3" s="8">
        <v>1</v>
      </c>
      <c r="K3" s="67">
        <v>4.7777633245109127E-2</v>
      </c>
      <c r="L3" s="80">
        <v>0</v>
      </c>
      <c r="M3" s="81">
        <v>27.45</v>
      </c>
      <c r="N3" s="82">
        <v>538.3211</v>
      </c>
      <c r="O3" s="42" t="s">
        <v>354</v>
      </c>
      <c r="P3" s="83" t="s">
        <v>364</v>
      </c>
      <c r="Q3" s="8">
        <v>1</v>
      </c>
      <c r="R3" s="84">
        <v>1.006021719447212E-2</v>
      </c>
      <c r="V3" s="42" t="s">
        <v>6</v>
      </c>
      <c r="W3" s="42">
        <v>3289</v>
      </c>
      <c r="X3" s="7">
        <v>0</v>
      </c>
      <c r="Y3" s="67" t="s">
        <v>7</v>
      </c>
      <c r="Z3" s="69">
        <v>47</v>
      </c>
      <c r="AA3" s="68">
        <v>26.409479166666667</v>
      </c>
      <c r="AB3" s="69">
        <v>530.9554929577464</v>
      </c>
    </row>
    <row r="4" spans="1:28" x14ac:dyDescent="0.2">
      <c r="C4" s="42">
        <v>30</v>
      </c>
      <c r="D4" s="67">
        <v>9.8720349685072319E-4</v>
      </c>
      <c r="J4" s="8">
        <v>11</v>
      </c>
      <c r="K4" s="67">
        <v>7.5840059110391794E-2</v>
      </c>
      <c r="L4" s="80">
        <f>L3+5</f>
        <v>5</v>
      </c>
      <c r="M4" s="81">
        <v>27.2438</v>
      </c>
      <c r="N4" s="82">
        <v>533.8732</v>
      </c>
      <c r="Q4" s="8">
        <v>3</v>
      </c>
      <c r="R4" s="84">
        <v>1.4513069248118961E-2</v>
      </c>
      <c r="X4" s="7">
        <v>46.5</v>
      </c>
      <c r="Y4" s="67" t="s">
        <v>7</v>
      </c>
      <c r="Z4" s="69">
        <v>97</v>
      </c>
      <c r="AA4" s="68">
        <v>24.709062500000002</v>
      </c>
      <c r="AB4" s="69">
        <v>523.97154929577471</v>
      </c>
    </row>
    <row r="5" spans="1:28" x14ac:dyDescent="0.2">
      <c r="C5" s="42">
        <v>52.5</v>
      </c>
      <c r="D5" s="67">
        <v>4.3804264984981402E-4</v>
      </c>
      <c r="J5" s="8">
        <v>21</v>
      </c>
      <c r="K5" s="67">
        <v>7.7187723143302189E-2</v>
      </c>
      <c r="L5" s="80">
        <f>L4+10</f>
        <v>15</v>
      </c>
      <c r="M5" s="81">
        <v>26.791699999999999</v>
      </c>
      <c r="N5" s="82">
        <v>534.46479999999997</v>
      </c>
      <c r="Q5" s="8">
        <v>5</v>
      </c>
      <c r="R5" s="84">
        <v>1.7815192892412807E-2</v>
      </c>
      <c r="X5" s="7">
        <v>96.5</v>
      </c>
      <c r="Y5" s="67">
        <v>5.0359978495983226E-3</v>
      </c>
      <c r="Z5" s="69">
        <v>132</v>
      </c>
      <c r="AA5" s="68">
        <v>24.398750000000003</v>
      </c>
      <c r="AB5" s="69">
        <v>521.1647887323943</v>
      </c>
    </row>
    <row r="6" spans="1:28" x14ac:dyDescent="0.2">
      <c r="C6" s="42">
        <v>80</v>
      </c>
      <c r="D6" s="67">
        <v>3.2172131147540988E-4</v>
      </c>
      <c r="J6" s="8">
        <v>31</v>
      </c>
      <c r="K6" s="67">
        <v>8.5858219161867727E-2</v>
      </c>
      <c r="L6" s="80">
        <f t="shared" ref="L6:L14" si="0">L5+10</f>
        <v>25</v>
      </c>
      <c r="M6" s="81">
        <v>26.5</v>
      </c>
      <c r="N6" s="82">
        <v>536.44510000000002</v>
      </c>
      <c r="O6" s="42" t="s">
        <v>354</v>
      </c>
      <c r="P6" s="83" t="s">
        <v>365</v>
      </c>
      <c r="Q6" s="8">
        <v>1</v>
      </c>
      <c r="R6" s="84">
        <v>1.0415300476377964E-2</v>
      </c>
      <c r="X6" s="7">
        <v>150</v>
      </c>
      <c r="Y6" s="67">
        <v>5.417331601186735E-3</v>
      </c>
      <c r="Z6" s="69">
        <v>197</v>
      </c>
      <c r="AA6" s="68">
        <v>22.066770833333333</v>
      </c>
      <c r="AB6" s="69">
        <v>526.01971830985917</v>
      </c>
    </row>
    <row r="7" spans="1:28" x14ac:dyDescent="0.2">
      <c r="C7" s="42">
        <v>102.5</v>
      </c>
      <c r="D7" s="67">
        <v>7.7561475409836068E-4</v>
      </c>
      <c r="J7" s="8">
        <v>41</v>
      </c>
      <c r="K7" s="67">
        <v>6.6285079182800466E-2</v>
      </c>
      <c r="L7" s="80">
        <f t="shared" si="0"/>
        <v>35</v>
      </c>
      <c r="M7" s="81">
        <v>26.067699999999999</v>
      </c>
      <c r="N7" s="82">
        <v>533.63940000000002</v>
      </c>
      <c r="Q7" s="8">
        <v>3</v>
      </c>
      <c r="R7" s="84">
        <v>1.3966382055668521E-2</v>
      </c>
      <c r="X7" s="7">
        <v>196.5</v>
      </c>
      <c r="Y7" s="67">
        <v>5.0944797140461632E-3</v>
      </c>
      <c r="Z7" s="69">
        <v>247</v>
      </c>
      <c r="AA7" s="68">
        <v>21.025520833333335</v>
      </c>
      <c r="AB7" s="69">
        <v>524.86112676056337</v>
      </c>
    </row>
    <row r="8" spans="1:28" x14ac:dyDescent="0.2">
      <c r="A8" s="42" t="s">
        <v>399</v>
      </c>
      <c r="B8" s="42" t="s">
        <v>259</v>
      </c>
      <c r="C8" s="42">
        <v>13.5</v>
      </c>
      <c r="D8" s="67">
        <v>1.5368852459016393E-3</v>
      </c>
      <c r="J8" s="8">
        <v>51</v>
      </c>
      <c r="K8" s="67">
        <v>7.5484706925458389E-2</v>
      </c>
      <c r="L8" s="80">
        <f t="shared" si="0"/>
        <v>45</v>
      </c>
      <c r="M8" s="81">
        <v>25.6646</v>
      </c>
      <c r="N8" s="82">
        <v>533.41970000000003</v>
      </c>
      <c r="Q8" s="8">
        <v>5</v>
      </c>
      <c r="R8" s="84">
        <v>1.265134767100214E-2</v>
      </c>
      <c r="X8" s="7">
        <v>246.5</v>
      </c>
      <c r="Y8" s="67">
        <v>6.7737887940898505E-3</v>
      </c>
      <c r="Z8" s="69">
        <v>282</v>
      </c>
      <c r="AA8" s="68">
        <v>18.732187499999998</v>
      </c>
      <c r="AB8" s="69">
        <v>527.43802816901405</v>
      </c>
    </row>
    <row r="9" spans="1:28" x14ac:dyDescent="0.2">
      <c r="C9" s="42">
        <v>35.5</v>
      </c>
      <c r="D9" s="67">
        <v>1.7418032786885246E-3</v>
      </c>
      <c r="J9" s="8">
        <v>61</v>
      </c>
      <c r="K9" s="67">
        <v>0.10319260920459253</v>
      </c>
      <c r="L9" s="80">
        <f t="shared" si="0"/>
        <v>55</v>
      </c>
      <c r="M9" s="81">
        <v>25.741700000000002</v>
      </c>
      <c r="N9" s="82">
        <v>547.56060000000002</v>
      </c>
      <c r="O9" s="42" t="s">
        <v>68</v>
      </c>
      <c r="P9" s="83" t="s">
        <v>366</v>
      </c>
      <c r="Q9" s="8">
        <v>1</v>
      </c>
      <c r="R9" s="84">
        <v>1.3745222420881881E-2</v>
      </c>
      <c r="X9" s="7">
        <v>300</v>
      </c>
      <c r="Y9" s="67" t="s">
        <v>7</v>
      </c>
      <c r="Z9" s="69">
        <v>347</v>
      </c>
      <c r="AA9" s="68">
        <v>17.992395833333333</v>
      </c>
      <c r="AB9" s="69">
        <v>524.78647887323939</v>
      </c>
    </row>
    <row r="10" spans="1:28" x14ac:dyDescent="0.2">
      <c r="C10" s="42">
        <v>63.5</v>
      </c>
      <c r="D10" s="67">
        <v>1.2295081967213114E-3</v>
      </c>
      <c r="J10" s="8">
        <v>71</v>
      </c>
      <c r="K10" s="67">
        <v>0.12230911675646805</v>
      </c>
      <c r="L10" s="80">
        <f t="shared" si="0"/>
        <v>65</v>
      </c>
      <c r="M10" s="81">
        <v>23.729199999999999</v>
      </c>
      <c r="N10" s="82">
        <v>534.45630000000006</v>
      </c>
      <c r="Q10" s="8">
        <v>3</v>
      </c>
      <c r="R10" s="84">
        <v>1.8464649055289099E-2</v>
      </c>
      <c r="X10" s="7">
        <v>346.5</v>
      </c>
      <c r="Y10" s="67" t="s">
        <v>7</v>
      </c>
      <c r="Z10" s="69">
        <v>397</v>
      </c>
      <c r="AA10" s="68">
        <v>15.311458333333334</v>
      </c>
      <c r="AB10" s="69">
        <v>534.43718309859162</v>
      </c>
    </row>
    <row r="11" spans="1:28" x14ac:dyDescent="0.2">
      <c r="C11" s="42">
        <v>85.5</v>
      </c>
      <c r="D11" s="67">
        <v>7.7868852459016388E-3</v>
      </c>
      <c r="J11" s="8">
        <v>81</v>
      </c>
      <c r="K11" s="67">
        <v>0.14027023855826595</v>
      </c>
      <c r="L11" s="80">
        <f t="shared" si="0"/>
        <v>75</v>
      </c>
      <c r="M11" s="81">
        <v>21.1677</v>
      </c>
      <c r="N11" s="82">
        <v>527.0394</v>
      </c>
      <c r="Q11" s="8">
        <v>5</v>
      </c>
      <c r="R11" s="84">
        <v>1.6013945154092886E-2</v>
      </c>
      <c r="X11" s="7">
        <v>496.5</v>
      </c>
      <c r="Y11" s="67">
        <v>4.01933387169942E-3</v>
      </c>
      <c r="Z11" s="69">
        <v>432</v>
      </c>
      <c r="AA11" s="68">
        <v>14.752812499999999</v>
      </c>
      <c r="AB11" s="69">
        <v>526.8498591549295</v>
      </c>
    </row>
    <row r="12" spans="1:28" x14ac:dyDescent="0.2">
      <c r="C12" s="42">
        <v>113.5</v>
      </c>
      <c r="D12" s="67">
        <v>2.5614754098360656E-2</v>
      </c>
      <c r="J12" s="8">
        <v>91</v>
      </c>
      <c r="K12" s="67">
        <v>0.11088555244980014</v>
      </c>
      <c r="L12" s="80">
        <f t="shared" si="0"/>
        <v>85</v>
      </c>
      <c r="M12" s="81">
        <v>13.086499999999999</v>
      </c>
      <c r="N12" s="82">
        <v>500.7099</v>
      </c>
      <c r="O12" s="42" t="s">
        <v>68</v>
      </c>
      <c r="P12" s="83" t="s">
        <v>367</v>
      </c>
      <c r="Q12" s="8">
        <v>1</v>
      </c>
      <c r="R12" s="84">
        <v>1.1075632827961951E-2</v>
      </c>
      <c r="X12" s="7">
        <v>546.5</v>
      </c>
      <c r="Y12" s="67">
        <v>2.5870645680573503E-3</v>
      </c>
      <c r="Z12" s="69">
        <v>497</v>
      </c>
      <c r="AA12" s="68">
        <v>15.172395833333333</v>
      </c>
      <c r="AB12" s="69">
        <v>524.89098591549293</v>
      </c>
    </row>
    <row r="13" spans="1:28" x14ac:dyDescent="0.2">
      <c r="C13" s="42">
        <v>135.5</v>
      </c>
      <c r="D13" s="67">
        <v>3.4118852459016392E-2</v>
      </c>
      <c r="J13" s="8">
        <v>101</v>
      </c>
      <c r="K13" s="67">
        <v>1.00202091518128</v>
      </c>
      <c r="L13" s="80">
        <f t="shared" si="0"/>
        <v>95</v>
      </c>
      <c r="M13" s="86">
        <v>4.7042000000000002</v>
      </c>
      <c r="N13" s="82">
        <v>502.9606</v>
      </c>
      <c r="Q13" s="8">
        <v>3</v>
      </c>
      <c r="R13" s="84">
        <v>1.1896535962003985E-2</v>
      </c>
      <c r="X13" s="7">
        <v>600</v>
      </c>
      <c r="Y13" s="67">
        <v>2.8390403539373726E-3</v>
      </c>
      <c r="Z13" s="69">
        <v>547</v>
      </c>
      <c r="AA13" s="68">
        <v>11.945937499999999</v>
      </c>
      <c r="AB13" s="69">
        <v>528.4084507042254</v>
      </c>
    </row>
    <row r="14" spans="1:28" x14ac:dyDescent="0.2">
      <c r="C14" s="42">
        <v>163.5</v>
      </c>
      <c r="D14" s="67">
        <v>5.1741803278688527E-2</v>
      </c>
      <c r="J14" s="8">
        <v>111</v>
      </c>
      <c r="K14" s="67">
        <v>1.0998127153051989</v>
      </c>
      <c r="L14" s="80">
        <f t="shared" si="0"/>
        <v>105</v>
      </c>
      <c r="M14" s="86">
        <v>0.53959999999999997</v>
      </c>
      <c r="N14" s="82">
        <v>486.95209999999997</v>
      </c>
      <c r="Q14" s="8">
        <v>5</v>
      </c>
      <c r="R14" s="84">
        <v>1.5898183514275032E-2</v>
      </c>
      <c r="X14" s="7">
        <v>646.5</v>
      </c>
      <c r="Y14" s="67">
        <v>3.4074496312730845E-3</v>
      </c>
      <c r="Z14" s="69">
        <v>582</v>
      </c>
      <c r="AA14" s="68">
        <v>10.603333333333333</v>
      </c>
      <c r="AB14" s="69">
        <v>525.64957746478876</v>
      </c>
    </row>
    <row r="15" spans="1:28" x14ac:dyDescent="0.2">
      <c r="C15" s="42">
        <v>185.5</v>
      </c>
      <c r="D15" s="67">
        <v>6.5676229508196723E-2</v>
      </c>
      <c r="J15" s="8">
        <v>112</v>
      </c>
      <c r="K15" s="67">
        <v>3.4842046376454543</v>
      </c>
      <c r="O15" s="42" t="s">
        <v>68</v>
      </c>
      <c r="P15" s="83" t="s">
        <v>368</v>
      </c>
      <c r="Q15" s="8">
        <v>1</v>
      </c>
      <c r="R15" s="84">
        <v>1.7613505992891187E-2</v>
      </c>
      <c r="X15" s="7">
        <v>796.5</v>
      </c>
      <c r="Y15" s="67">
        <v>9.6475054876664652E-3</v>
      </c>
      <c r="Z15" s="69">
        <v>647</v>
      </c>
      <c r="AA15" s="68">
        <v>8.4921875</v>
      </c>
      <c r="AB15" s="69">
        <v>527.47690140845066</v>
      </c>
    </row>
    <row r="16" spans="1:28" x14ac:dyDescent="0.2">
      <c r="C16" s="42">
        <v>213.5</v>
      </c>
      <c r="D16" s="67">
        <v>4.2622950819672135E-2</v>
      </c>
      <c r="H16" s="42" t="s">
        <v>354</v>
      </c>
      <c r="I16" s="42" t="s">
        <v>355</v>
      </c>
      <c r="J16" s="42">
        <v>1</v>
      </c>
      <c r="K16" s="67">
        <v>0.22111833014102439</v>
      </c>
      <c r="L16" s="80">
        <v>0</v>
      </c>
      <c r="M16" s="81">
        <v>27.293800000000001</v>
      </c>
      <c r="N16" s="82">
        <v>534.18029999999999</v>
      </c>
      <c r="Q16" s="8">
        <v>3</v>
      </c>
      <c r="R16" s="84">
        <v>1.7271182568247279E-2</v>
      </c>
      <c r="X16" s="7">
        <v>846.5</v>
      </c>
      <c r="Y16" s="67">
        <v>7.5448255498573577E-2</v>
      </c>
      <c r="Z16" s="69">
        <v>697</v>
      </c>
      <c r="AA16" s="68">
        <v>6.138020833333333</v>
      </c>
      <c r="AB16" s="69">
        <v>527.57830985915484</v>
      </c>
    </row>
    <row r="17" spans="1:28" x14ac:dyDescent="0.2">
      <c r="C17" s="42">
        <v>235.5</v>
      </c>
      <c r="D17" s="67">
        <v>2.858606557377049E-2</v>
      </c>
      <c r="J17" s="42">
        <v>11</v>
      </c>
      <c r="K17" s="67">
        <v>0.50208382957422504</v>
      </c>
      <c r="L17" s="80">
        <f>L16+5</f>
        <v>5</v>
      </c>
      <c r="M17" s="81">
        <v>25.791699999999999</v>
      </c>
      <c r="N17" s="82">
        <v>532.45349999999996</v>
      </c>
      <c r="Q17" s="8">
        <v>5</v>
      </c>
      <c r="R17" s="84">
        <v>1.7406817375948909E-2</v>
      </c>
      <c r="X17" s="7">
        <v>900</v>
      </c>
      <c r="Y17" s="67">
        <v>0.27448181044821296</v>
      </c>
      <c r="Z17" s="69">
        <v>732</v>
      </c>
      <c r="AA17" s="68">
        <v>4.9223958333333337</v>
      </c>
      <c r="AB17" s="69">
        <v>526.35718309859158</v>
      </c>
    </row>
    <row r="18" spans="1:28" x14ac:dyDescent="0.2">
      <c r="C18" s="42">
        <v>263.5</v>
      </c>
      <c r="D18" s="67">
        <v>8.8114754098360643E-2</v>
      </c>
      <c r="J18" s="42">
        <v>21</v>
      </c>
      <c r="K18" s="67">
        <v>0.91173277128952535</v>
      </c>
      <c r="L18" s="80">
        <f>L17+10</f>
        <v>15</v>
      </c>
      <c r="M18" s="81">
        <v>24.548999999999999</v>
      </c>
      <c r="N18" s="82">
        <v>526.75490000000002</v>
      </c>
      <c r="O18" s="42" t="s">
        <v>68</v>
      </c>
      <c r="P18" s="83" t="s">
        <v>369</v>
      </c>
      <c r="Q18" s="8">
        <v>1</v>
      </c>
      <c r="R18" s="84">
        <v>0.39542042493032942</v>
      </c>
      <c r="X18" s="7">
        <v>946.5</v>
      </c>
      <c r="Y18" s="67">
        <v>0.53859965974067703</v>
      </c>
      <c r="Z18" s="69">
        <v>797</v>
      </c>
      <c r="AA18" s="68">
        <v>3.9440624999999998</v>
      </c>
      <c r="AB18" s="69">
        <v>527.63521126760565</v>
      </c>
    </row>
    <row r="19" spans="1:28" x14ac:dyDescent="0.2">
      <c r="C19" s="42">
        <v>285.5</v>
      </c>
      <c r="D19" s="67">
        <v>0.59682377049180324</v>
      </c>
      <c r="J19" s="42">
        <v>31</v>
      </c>
      <c r="K19" s="67">
        <v>0.82465960966687191</v>
      </c>
      <c r="L19" s="80">
        <f t="shared" ref="L19:L26" si="1">L18+10</f>
        <v>25</v>
      </c>
      <c r="M19" s="81">
        <v>22.807300000000001</v>
      </c>
      <c r="N19" s="82">
        <v>520.94370000000004</v>
      </c>
      <c r="Q19" s="8">
        <v>3</v>
      </c>
      <c r="R19" s="84">
        <v>0.66282988115233887</v>
      </c>
      <c r="X19" s="7">
        <v>996.5</v>
      </c>
      <c r="Y19" s="67">
        <v>0.735722935375971</v>
      </c>
      <c r="Z19" s="69">
        <v>847</v>
      </c>
      <c r="AA19" s="68">
        <v>2.9966666666666666</v>
      </c>
      <c r="AB19" s="69">
        <v>528.26225352112681</v>
      </c>
    </row>
    <row r="20" spans="1:28" x14ac:dyDescent="0.2">
      <c r="C20" s="42">
        <v>313.5</v>
      </c>
      <c r="D20" s="67">
        <v>1.9365778688524589</v>
      </c>
      <c r="J20" s="42">
        <v>41</v>
      </c>
      <c r="K20" s="67">
        <v>0.29367810664592398</v>
      </c>
      <c r="L20" s="80">
        <f t="shared" si="1"/>
        <v>35</v>
      </c>
      <c r="M20" s="81">
        <v>22.383299999999998</v>
      </c>
      <c r="N20" s="82">
        <v>524.5127</v>
      </c>
      <c r="Q20" s="8">
        <v>5</v>
      </c>
      <c r="R20" s="84">
        <v>4.3560010009923626</v>
      </c>
      <c r="X20" s="7">
        <v>1050</v>
      </c>
      <c r="Y20" s="67">
        <v>0.66003808609085723</v>
      </c>
      <c r="Z20" s="69">
        <v>882</v>
      </c>
      <c r="AA20" s="68">
        <v>2.4346874999999999</v>
      </c>
      <c r="AB20" s="69">
        <v>527.84422535211274</v>
      </c>
    </row>
    <row r="21" spans="1:28" x14ac:dyDescent="0.2">
      <c r="C21" s="42">
        <v>335.5</v>
      </c>
      <c r="D21" s="67">
        <v>1.634938524590164</v>
      </c>
      <c r="J21" s="42">
        <v>51</v>
      </c>
      <c r="K21" s="67">
        <v>0.25331419109874814</v>
      </c>
      <c r="L21" s="80">
        <f t="shared" si="1"/>
        <v>45</v>
      </c>
      <c r="M21" s="81">
        <v>21.095800000000001</v>
      </c>
      <c r="N21" s="82">
        <v>517.91549999999995</v>
      </c>
      <c r="O21" s="42" t="s">
        <v>370</v>
      </c>
      <c r="P21" s="83" t="s">
        <v>371</v>
      </c>
      <c r="Q21" s="8">
        <v>1</v>
      </c>
      <c r="R21" s="84">
        <v>2.9544580045842417</v>
      </c>
      <c r="X21" s="7">
        <v>1096.5</v>
      </c>
      <c r="Y21" s="67">
        <v>0.63971792455828469</v>
      </c>
      <c r="Z21" s="69">
        <v>947</v>
      </c>
      <c r="AA21" s="68">
        <v>3.4185416666666666</v>
      </c>
      <c r="AB21" s="69">
        <v>523.6788732394366</v>
      </c>
    </row>
    <row r="22" spans="1:28" x14ac:dyDescent="0.2">
      <c r="C22" s="42">
        <v>363.5</v>
      </c>
      <c r="D22" s="67">
        <v>1.1340163934426228</v>
      </c>
      <c r="J22" s="42">
        <v>61</v>
      </c>
      <c r="K22" s="67">
        <v>0.351685822938893</v>
      </c>
      <c r="L22" s="80">
        <f t="shared" si="1"/>
        <v>55</v>
      </c>
      <c r="M22" s="81">
        <v>21.116700000000002</v>
      </c>
      <c r="N22" s="82">
        <v>510.85919999999999</v>
      </c>
      <c r="Q22" s="8">
        <v>3</v>
      </c>
      <c r="R22" s="84">
        <v>3.9353626966334434</v>
      </c>
      <c r="X22" s="7">
        <v>1146.5</v>
      </c>
      <c r="Y22" s="67">
        <v>0.70569790440271041</v>
      </c>
      <c r="Z22" s="69">
        <v>1032</v>
      </c>
      <c r="AA22" s="68">
        <v>2.8664583333333336</v>
      </c>
      <c r="AB22" s="69">
        <v>526.23183098591551</v>
      </c>
    </row>
    <row r="23" spans="1:28" x14ac:dyDescent="0.2">
      <c r="C23" s="42">
        <v>385.5</v>
      </c>
      <c r="D23" s="67">
        <v>1.2054303278688525</v>
      </c>
      <c r="J23" s="42">
        <v>71</v>
      </c>
      <c r="K23" s="67">
        <v>0.1276751202206439</v>
      </c>
      <c r="L23" s="80">
        <f t="shared" si="1"/>
        <v>65</v>
      </c>
      <c r="M23" s="81">
        <v>21.175999999999998</v>
      </c>
      <c r="N23" s="82">
        <v>516.7296</v>
      </c>
      <c r="Q23" s="8">
        <v>5</v>
      </c>
      <c r="R23" s="84">
        <v>3.7917846435492275</v>
      </c>
      <c r="X23" s="7">
        <v>1200</v>
      </c>
      <c r="Y23" s="67">
        <v>0.46254156931846424</v>
      </c>
      <c r="Z23" s="69">
        <v>1097</v>
      </c>
      <c r="AA23" s="68">
        <v>2.6235416666666667</v>
      </c>
      <c r="AB23" s="69">
        <v>529.47154929577471</v>
      </c>
    </row>
    <row r="24" spans="1:28" x14ac:dyDescent="0.2">
      <c r="C24" s="42">
        <v>413.5</v>
      </c>
      <c r="D24" s="67">
        <v>1.3235655737704919</v>
      </c>
      <c r="J24" s="42">
        <v>81</v>
      </c>
      <c r="K24" s="67">
        <v>0.2453319869078468</v>
      </c>
      <c r="L24" s="80">
        <f t="shared" si="1"/>
        <v>75</v>
      </c>
      <c r="M24" s="81">
        <v>19.1875</v>
      </c>
      <c r="N24" s="82">
        <v>519.89009999999996</v>
      </c>
      <c r="O24" s="42" t="s">
        <v>68</v>
      </c>
      <c r="P24" s="83" t="s">
        <v>372</v>
      </c>
      <c r="Q24" s="8">
        <v>1</v>
      </c>
      <c r="R24" s="84">
        <v>8.2866605041070195E-3</v>
      </c>
      <c r="X24" s="7">
        <v>1246.5</v>
      </c>
      <c r="Y24" s="67">
        <v>0.81371672801672512</v>
      </c>
      <c r="Z24" s="69">
        <v>1147</v>
      </c>
      <c r="AA24" s="68">
        <v>1.1759375000000001</v>
      </c>
      <c r="AB24" s="69">
        <v>529.37605633802809</v>
      </c>
    </row>
    <row r="25" spans="1:28" x14ac:dyDescent="0.2">
      <c r="C25" s="42">
        <v>435.5</v>
      </c>
      <c r="D25" s="67">
        <v>1.2152663934426229</v>
      </c>
      <c r="J25" s="42">
        <v>91</v>
      </c>
      <c r="K25" s="67">
        <v>0.30140984299579782</v>
      </c>
      <c r="L25" s="80">
        <f t="shared" si="1"/>
        <v>85</v>
      </c>
      <c r="M25" s="81">
        <v>16.9406</v>
      </c>
      <c r="N25" s="82">
        <v>515.53520000000003</v>
      </c>
      <c r="Q25" s="8">
        <v>3</v>
      </c>
      <c r="R25" s="84">
        <v>1.0573278329351963E-2</v>
      </c>
      <c r="X25" s="7">
        <v>1296.5</v>
      </c>
      <c r="Y25" s="67">
        <v>0.50400662424662268</v>
      </c>
      <c r="Z25" s="69">
        <v>1182</v>
      </c>
      <c r="AA25" s="68">
        <v>1.2697916666666667</v>
      </c>
      <c r="AB25" s="69">
        <v>526.53036619718307</v>
      </c>
    </row>
    <row r="26" spans="1:28" x14ac:dyDescent="0.2">
      <c r="C26" s="42">
        <v>463.5</v>
      </c>
      <c r="D26" s="67">
        <v>1.317622950819672</v>
      </c>
      <c r="J26" s="42">
        <v>101</v>
      </c>
      <c r="K26" s="67">
        <v>0.86429862150787595</v>
      </c>
      <c r="L26" s="80">
        <f t="shared" si="1"/>
        <v>95</v>
      </c>
      <c r="M26" s="81">
        <v>12.1073</v>
      </c>
      <c r="N26" s="82">
        <v>506.2704</v>
      </c>
      <c r="Q26" s="8">
        <v>5</v>
      </c>
      <c r="R26" s="84">
        <v>1.260087102708511E-2</v>
      </c>
      <c r="X26" s="7">
        <v>1350</v>
      </c>
      <c r="Y26" s="67">
        <v>0.61453504784947399</v>
      </c>
      <c r="Z26" s="69">
        <v>1247</v>
      </c>
      <c r="AA26" s="68">
        <v>1.0854166666666667</v>
      </c>
      <c r="AB26" s="69">
        <v>530.27774647887327</v>
      </c>
    </row>
    <row r="27" spans="1:28" x14ac:dyDescent="0.2">
      <c r="C27" s="42">
        <v>485.5</v>
      </c>
      <c r="D27" s="67">
        <v>1.5491803278688523</v>
      </c>
      <c r="J27" s="42">
        <v>102</v>
      </c>
      <c r="K27" s="67">
        <v>2.2244805297059589</v>
      </c>
      <c r="O27" s="42" t="s">
        <v>68</v>
      </c>
      <c r="P27" s="83" t="s">
        <v>373</v>
      </c>
      <c r="Q27" s="8">
        <v>1</v>
      </c>
      <c r="R27" s="84">
        <v>2.2266427924707607E-2</v>
      </c>
      <c r="X27" s="7">
        <v>1396.5</v>
      </c>
      <c r="Y27" s="67">
        <v>0.75228619847663381</v>
      </c>
      <c r="Z27" s="69">
        <v>1297</v>
      </c>
      <c r="AA27" s="68">
        <v>1.4752083333333335</v>
      </c>
      <c r="AB27" s="69">
        <v>527.44112676056341</v>
      </c>
    </row>
    <row r="28" spans="1:28" x14ac:dyDescent="0.2">
      <c r="A28" s="42" t="s">
        <v>411</v>
      </c>
      <c r="B28" s="42" t="s">
        <v>209</v>
      </c>
      <c r="C28" s="42">
        <v>13.5</v>
      </c>
      <c r="D28" s="67" t="s">
        <v>377</v>
      </c>
      <c r="H28" s="42" t="s">
        <v>354</v>
      </c>
      <c r="I28" s="42" t="s">
        <v>356</v>
      </c>
      <c r="J28" s="42">
        <v>1</v>
      </c>
      <c r="K28" s="67">
        <v>3.8677734830932321E-2</v>
      </c>
      <c r="L28" s="43">
        <v>0</v>
      </c>
      <c r="M28" s="81">
        <v>27.183299999999999</v>
      </c>
      <c r="N28" s="82">
        <v>541.19719999999995</v>
      </c>
      <c r="Q28" s="8">
        <v>3</v>
      </c>
      <c r="R28" s="84">
        <v>9.3377850216673136E-2</v>
      </c>
      <c r="X28" s="7">
        <v>1446.5</v>
      </c>
      <c r="Y28" s="67">
        <v>0.56862512895047157</v>
      </c>
      <c r="Z28" s="69">
        <v>1332</v>
      </c>
      <c r="AA28" s="68">
        <v>0.98602083333333335</v>
      </c>
      <c r="AB28" s="69">
        <v>528.87126760563376</v>
      </c>
    </row>
    <row r="29" spans="1:28" x14ac:dyDescent="0.2">
      <c r="C29" s="42">
        <v>41</v>
      </c>
      <c r="D29" s="67">
        <v>5.7478519756775921E-4</v>
      </c>
      <c r="J29" s="42">
        <v>11</v>
      </c>
      <c r="K29" s="67">
        <v>5.3978930155596828E-2</v>
      </c>
      <c r="L29" s="87" t="s">
        <v>375</v>
      </c>
      <c r="M29" s="81">
        <v>26.234400000000001</v>
      </c>
      <c r="N29" s="82">
        <v>535.43939999999998</v>
      </c>
      <c r="Q29" s="8">
        <v>5</v>
      </c>
      <c r="R29" s="84">
        <v>1.4450068489513773E-2</v>
      </c>
      <c r="X29" s="7">
        <v>1500</v>
      </c>
      <c r="Y29" s="67">
        <v>0.38032466514597768</v>
      </c>
      <c r="Z29" s="69">
        <v>1397</v>
      </c>
      <c r="AA29" s="68">
        <v>1.2786458333333333</v>
      </c>
      <c r="AB29" s="69">
        <v>532.98</v>
      </c>
    </row>
    <row r="30" spans="1:28" x14ac:dyDescent="0.2">
      <c r="C30" s="42">
        <v>63.5</v>
      </c>
      <c r="D30" s="67">
        <v>5.0144976321660412E-4</v>
      </c>
      <c r="J30" s="42">
        <v>21</v>
      </c>
      <c r="K30" s="67">
        <v>4.9951864242777803E-2</v>
      </c>
      <c r="L30" s="43">
        <v>23</v>
      </c>
      <c r="M30" s="81">
        <v>26.574000000000002</v>
      </c>
      <c r="N30" s="82">
        <v>558.14649999999995</v>
      </c>
      <c r="O30" s="42" t="s">
        <v>68</v>
      </c>
      <c r="P30" s="42" t="s">
        <v>374</v>
      </c>
      <c r="Q30" s="8">
        <v>1</v>
      </c>
      <c r="R30" s="84">
        <v>0.40266142423766055</v>
      </c>
      <c r="S30" s="80">
        <v>0</v>
      </c>
      <c r="T30" s="88">
        <v>26.002099999999999</v>
      </c>
      <c r="U30" s="69">
        <v>518.91830000000004</v>
      </c>
      <c r="X30" s="7">
        <v>1546.5</v>
      </c>
      <c r="Y30" s="67">
        <v>0.36523093713981458</v>
      </c>
      <c r="Z30" s="69">
        <v>1447</v>
      </c>
      <c r="AA30" s="68">
        <v>3.1236458333333332</v>
      </c>
      <c r="AB30" s="69">
        <v>531.3616901408451</v>
      </c>
    </row>
    <row r="31" spans="1:28" x14ac:dyDescent="0.2">
      <c r="C31" s="42">
        <v>91</v>
      </c>
      <c r="D31" s="67">
        <v>1.1288279306128288E-3</v>
      </c>
      <c r="J31" s="42">
        <v>31</v>
      </c>
      <c r="K31" s="67">
        <v>5.016919555774884E-2</v>
      </c>
      <c r="L31" s="43">
        <v>35</v>
      </c>
      <c r="M31" s="81">
        <v>24.85</v>
      </c>
      <c r="N31" s="82">
        <v>539.42539999999997</v>
      </c>
      <c r="Q31" s="8">
        <v>11</v>
      </c>
      <c r="R31" s="84">
        <v>1.9043822809098616</v>
      </c>
      <c r="S31" s="80">
        <f>S30+5</f>
        <v>5</v>
      </c>
      <c r="T31" s="88">
        <v>5.2249999999999996</v>
      </c>
      <c r="U31" s="69">
        <v>530.31269999999995</v>
      </c>
      <c r="X31" s="7">
        <v>1596.5</v>
      </c>
      <c r="Y31" s="67">
        <v>0.43671182460385016</v>
      </c>
      <c r="Z31" s="69">
        <v>1482</v>
      </c>
      <c r="AA31" s="68">
        <v>1.9488541666666668</v>
      </c>
      <c r="AB31" s="69">
        <v>528.45633802816906</v>
      </c>
    </row>
    <row r="32" spans="1:28" x14ac:dyDescent="0.2">
      <c r="C32" s="42">
        <v>113.5</v>
      </c>
      <c r="D32" s="67">
        <v>6.904728330522792E-4</v>
      </c>
      <c r="J32" s="42">
        <v>41</v>
      </c>
      <c r="K32" s="67">
        <v>2.1378240433603635E-2</v>
      </c>
      <c r="L32" s="43">
        <v>45</v>
      </c>
      <c r="M32" s="81">
        <v>24.635400000000001</v>
      </c>
      <c r="N32" s="82">
        <v>539.69299999999998</v>
      </c>
      <c r="Q32" s="8">
        <v>21</v>
      </c>
      <c r="R32" s="84">
        <v>0.99146145075254366</v>
      </c>
      <c r="S32" s="80">
        <f>S31+10</f>
        <v>15</v>
      </c>
      <c r="T32" s="88">
        <v>7.2572999999999999</v>
      </c>
      <c r="U32" s="69">
        <v>540.31550000000004</v>
      </c>
      <c r="X32" s="7">
        <v>1650</v>
      </c>
      <c r="Y32" s="67">
        <v>0.48234905683465323</v>
      </c>
      <c r="Z32" s="69">
        <v>1547</v>
      </c>
      <c r="AA32" s="68">
        <v>2.086875</v>
      </c>
      <c r="AB32" s="69">
        <v>530.17323943661972</v>
      </c>
    </row>
    <row r="33" spans="1:28" x14ac:dyDescent="0.2">
      <c r="C33" s="42">
        <v>141</v>
      </c>
      <c r="D33" s="67">
        <v>7.8094248243685248E-4</v>
      </c>
      <c r="J33" s="42">
        <v>51</v>
      </c>
      <c r="K33" s="67">
        <v>6.1818233529547212E-2</v>
      </c>
      <c r="L33" s="43">
        <v>55</v>
      </c>
      <c r="M33" s="81">
        <v>24.405200000000001</v>
      </c>
      <c r="N33" s="82">
        <v>537.22249999999997</v>
      </c>
      <c r="Q33" s="8">
        <v>31</v>
      </c>
      <c r="R33" s="84">
        <v>2.2241444713871159</v>
      </c>
      <c r="S33" s="80">
        <f t="shared" ref="S33:S48" si="2">S32+10</f>
        <v>25</v>
      </c>
      <c r="T33" s="88">
        <v>2.7917000000000001</v>
      </c>
      <c r="U33" s="69">
        <v>519.2704</v>
      </c>
      <c r="X33" s="7">
        <v>1696.5</v>
      </c>
      <c r="Y33" s="67">
        <v>0.1330446826858146</v>
      </c>
      <c r="Z33" s="69">
        <v>1597</v>
      </c>
      <c r="AA33" s="68">
        <v>6.6172916666666666</v>
      </c>
      <c r="AB33" s="69">
        <v>530.26563380281686</v>
      </c>
    </row>
    <row r="34" spans="1:28" x14ac:dyDescent="0.2">
      <c r="C34" s="42">
        <v>163.5</v>
      </c>
      <c r="D34" s="67">
        <v>4.1227232439292668E-4</v>
      </c>
      <c r="J34" s="42">
        <v>61</v>
      </c>
      <c r="K34" s="67">
        <v>4.8175133383856365E-2</v>
      </c>
      <c r="L34" s="43">
        <v>65</v>
      </c>
      <c r="M34" s="81">
        <v>24.172899999999998</v>
      </c>
      <c r="N34" s="82">
        <v>534.99720000000002</v>
      </c>
      <c r="Q34" s="8">
        <v>41</v>
      </c>
      <c r="R34" s="84">
        <v>0.26959978882618846</v>
      </c>
      <c r="S34" s="80">
        <f t="shared" si="2"/>
        <v>35</v>
      </c>
      <c r="T34" s="88">
        <v>5.7458</v>
      </c>
      <c r="U34" s="69">
        <v>496.74650000000003</v>
      </c>
      <c r="Z34" s="69">
        <v>1632</v>
      </c>
      <c r="AA34" s="68">
        <v>4.1847916666666665</v>
      </c>
      <c r="AB34" s="69">
        <v>529.20873239436617</v>
      </c>
    </row>
    <row r="35" spans="1:28" x14ac:dyDescent="0.2">
      <c r="C35" s="42">
        <v>191</v>
      </c>
      <c r="D35" s="67">
        <v>6.3969392804968678E-4</v>
      </c>
      <c r="J35" s="42">
        <v>71</v>
      </c>
      <c r="K35" s="67">
        <v>4.7995005195131758E-2</v>
      </c>
      <c r="L35" s="43">
        <v>75</v>
      </c>
      <c r="M35" s="81">
        <v>24.655200000000001</v>
      </c>
      <c r="N35" s="82">
        <v>543.79150000000004</v>
      </c>
      <c r="Q35" s="8">
        <v>51</v>
      </c>
      <c r="R35" s="84">
        <v>0.98014233164046571</v>
      </c>
      <c r="S35" s="80">
        <f t="shared" si="2"/>
        <v>45</v>
      </c>
      <c r="T35" s="88">
        <v>2.5823</v>
      </c>
      <c r="U35" s="69">
        <v>584.41129999999998</v>
      </c>
      <c r="Z35" s="69">
        <v>1697</v>
      </c>
      <c r="AA35" s="68">
        <v>2.5892708333333334</v>
      </c>
      <c r="AB35" s="69">
        <v>530.94647887323936</v>
      </c>
    </row>
    <row r="36" spans="1:28" x14ac:dyDescent="0.2">
      <c r="C36" s="42">
        <v>213.5</v>
      </c>
      <c r="D36" s="67" t="s">
        <v>377</v>
      </c>
      <c r="J36" s="42">
        <v>81</v>
      </c>
      <c r="K36" s="67">
        <v>4.7971317549354991E-2</v>
      </c>
      <c r="L36" s="43">
        <v>85</v>
      </c>
      <c r="M36" s="81">
        <v>24.75</v>
      </c>
      <c r="N36" s="82">
        <v>546.74929999999995</v>
      </c>
      <c r="Q36" s="8">
        <v>61</v>
      </c>
      <c r="R36" s="84">
        <v>1.1740080545634317</v>
      </c>
      <c r="S36" s="80">
        <f t="shared" si="2"/>
        <v>55</v>
      </c>
      <c r="T36" s="88">
        <v>0.98850000000000005</v>
      </c>
      <c r="U36" s="69">
        <v>523.58029999999997</v>
      </c>
      <c r="Z36" s="69">
        <v>1747</v>
      </c>
      <c r="AA36" s="68">
        <v>5.4181249999999999</v>
      </c>
      <c r="AB36" s="69">
        <v>534.30867605633807</v>
      </c>
    </row>
    <row r="37" spans="1:28" x14ac:dyDescent="0.2">
      <c r="C37" s="42">
        <v>241</v>
      </c>
      <c r="D37" s="67">
        <v>4.2690660899507335E-4</v>
      </c>
      <c r="J37" s="42">
        <v>91</v>
      </c>
      <c r="K37" s="67">
        <v>7.4064505580515833E-2</v>
      </c>
      <c r="L37" s="43">
        <v>95</v>
      </c>
      <c r="M37" s="81">
        <v>24.028099999999998</v>
      </c>
      <c r="N37" s="82">
        <v>527.45349999999996</v>
      </c>
      <c r="Q37" s="8">
        <v>71</v>
      </c>
      <c r="R37" s="84">
        <v>1.0955136337770162</v>
      </c>
      <c r="S37" s="80">
        <f t="shared" si="2"/>
        <v>65</v>
      </c>
      <c r="T37" s="88">
        <v>0.57809999999999995</v>
      </c>
      <c r="U37" s="69">
        <v>497.82819999999998</v>
      </c>
      <c r="V37" s="42" t="s">
        <v>15</v>
      </c>
      <c r="W37" s="42" t="s">
        <v>14</v>
      </c>
      <c r="X37" s="42">
        <v>7.5</v>
      </c>
      <c r="Y37" s="67">
        <v>1.299789650846035E-3</v>
      </c>
      <c r="Z37" s="42">
        <v>0</v>
      </c>
      <c r="AA37" s="68">
        <v>27.425000000000001</v>
      </c>
      <c r="AB37" s="69">
        <v>555.30140849999998</v>
      </c>
    </row>
    <row r="38" spans="1:28" x14ac:dyDescent="0.2">
      <c r="C38" s="42">
        <v>263.5</v>
      </c>
      <c r="D38" s="67">
        <v>3.3807210297409531E-4</v>
      </c>
      <c r="J38" s="42">
        <v>101</v>
      </c>
      <c r="K38" s="67">
        <v>6.4915778609495989E-2</v>
      </c>
      <c r="Q38" s="8">
        <v>81</v>
      </c>
      <c r="R38" s="84">
        <v>1.5644746395941778</v>
      </c>
      <c r="S38" s="80">
        <f t="shared" si="2"/>
        <v>75</v>
      </c>
      <c r="T38" s="88">
        <v>0.68540000000000001</v>
      </c>
      <c r="U38" s="69">
        <v>514.74929999999995</v>
      </c>
      <c r="X38" s="42">
        <v>27.5</v>
      </c>
      <c r="Y38" s="67">
        <v>2.4218180281484094E-3</v>
      </c>
      <c r="Z38" s="42">
        <v>12.5</v>
      </c>
      <c r="AA38" s="68">
        <v>23.50416667</v>
      </c>
      <c r="AB38" s="69">
        <v>543.7295775</v>
      </c>
    </row>
    <row r="39" spans="1:28" x14ac:dyDescent="0.2">
      <c r="C39" s="42">
        <v>291</v>
      </c>
      <c r="D39" s="67">
        <v>4.347791533353011E-4</v>
      </c>
      <c r="J39" s="42">
        <v>111</v>
      </c>
      <c r="K39" s="67">
        <v>4.4167811108354466E-2</v>
      </c>
      <c r="Q39" s="8">
        <v>91</v>
      </c>
      <c r="R39" s="84">
        <v>1.3023534794925411</v>
      </c>
      <c r="S39" s="80">
        <f t="shared" si="2"/>
        <v>85</v>
      </c>
      <c r="T39" s="88">
        <v>0.82709999999999995</v>
      </c>
      <c r="U39" s="69">
        <v>539.38030000000003</v>
      </c>
      <c r="X39" s="42">
        <v>47.5</v>
      </c>
      <c r="Y39" s="67">
        <v>3.0576754782306701E-3</v>
      </c>
      <c r="Z39" s="42">
        <v>32.5</v>
      </c>
      <c r="AA39" s="68">
        <v>17.797916669999999</v>
      </c>
      <c r="AB39" s="69">
        <v>540.7521127</v>
      </c>
    </row>
    <row r="40" spans="1:28" x14ac:dyDescent="0.2">
      <c r="C40" s="42">
        <v>313.5</v>
      </c>
      <c r="D40" s="67">
        <v>6.0370337890842496E-4</v>
      </c>
      <c r="H40" s="42" t="s">
        <v>354</v>
      </c>
      <c r="I40" s="42" t="s">
        <v>357</v>
      </c>
      <c r="J40" s="8">
        <v>1</v>
      </c>
      <c r="K40" s="84">
        <v>6.5733168631421202E-2</v>
      </c>
      <c r="Q40" s="8">
        <v>101</v>
      </c>
      <c r="R40" s="84">
        <v>0.91936603308333986</v>
      </c>
      <c r="S40" s="80">
        <f t="shared" si="2"/>
        <v>95</v>
      </c>
      <c r="T40" s="88">
        <v>1.1531</v>
      </c>
      <c r="U40" s="69">
        <v>522.78309999999999</v>
      </c>
      <c r="X40" s="42">
        <v>67.5</v>
      </c>
      <c r="Y40" s="67">
        <v>2.0797306010928961E-3</v>
      </c>
      <c r="Z40" s="42">
        <v>52.5</v>
      </c>
      <c r="AA40" s="68">
        <v>15.98020833</v>
      </c>
      <c r="AB40" s="69">
        <v>542.60563379999996</v>
      </c>
    </row>
    <row r="41" spans="1:28" x14ac:dyDescent="0.2">
      <c r="A41" s="42" t="s">
        <v>411</v>
      </c>
      <c r="B41" s="42">
        <v>8</v>
      </c>
      <c r="C41" s="42">
        <v>13.5</v>
      </c>
      <c r="D41" s="67" t="s">
        <v>377</v>
      </c>
      <c r="J41" s="8">
        <v>51</v>
      </c>
      <c r="K41" s="84">
        <v>8.0888062063721691E-2</v>
      </c>
      <c r="Q41" s="8">
        <v>111</v>
      </c>
      <c r="R41" s="84">
        <v>1.1980775248010831</v>
      </c>
      <c r="S41" s="80">
        <f t="shared" si="2"/>
        <v>105</v>
      </c>
      <c r="T41" s="88">
        <v>0.31769999999999998</v>
      </c>
      <c r="U41" s="69">
        <v>529.90989999999999</v>
      </c>
      <c r="X41" s="42">
        <v>87.5</v>
      </c>
      <c r="Y41" s="67">
        <v>2.9178039275956288E-3</v>
      </c>
      <c r="Z41" s="42">
        <v>72.5</v>
      </c>
      <c r="AA41" s="68">
        <v>15.80208333</v>
      </c>
      <c r="AB41" s="69">
        <v>542.21690139999998</v>
      </c>
    </row>
    <row r="42" spans="1:28" x14ac:dyDescent="0.2">
      <c r="C42" s="42">
        <v>41</v>
      </c>
      <c r="D42" s="67">
        <v>1.1408579139307084E-3</v>
      </c>
      <c r="J42" s="8">
        <v>94.5</v>
      </c>
      <c r="K42" s="84">
        <v>0.10046730310647609</v>
      </c>
      <c r="Q42" s="8">
        <v>121</v>
      </c>
      <c r="R42" s="84">
        <v>1.144109260631071</v>
      </c>
      <c r="S42" s="80">
        <f t="shared" si="2"/>
        <v>115</v>
      </c>
      <c r="T42" s="88">
        <v>0.56559999999999999</v>
      </c>
      <c r="U42" s="69">
        <v>657.97460000000001</v>
      </c>
      <c r="X42" s="42">
        <v>107.5</v>
      </c>
      <c r="Y42" s="67">
        <v>2.4127187243852457E-3</v>
      </c>
      <c r="Z42" s="42">
        <v>92.5</v>
      </c>
      <c r="AA42" s="68">
        <v>14.765625</v>
      </c>
      <c r="AB42" s="69">
        <v>550.22816899999998</v>
      </c>
    </row>
    <row r="43" spans="1:28" x14ac:dyDescent="0.2">
      <c r="C43" s="42">
        <v>63.5</v>
      </c>
      <c r="D43" s="67">
        <v>1.3608269416795315E-3</v>
      </c>
      <c r="H43" s="42" t="s">
        <v>354</v>
      </c>
      <c r="I43" s="8" t="s">
        <v>81</v>
      </c>
      <c r="J43" s="42">
        <v>1</v>
      </c>
      <c r="K43" s="67">
        <v>6.8446140941582287E-2</v>
      </c>
      <c r="Q43" s="8">
        <v>131</v>
      </c>
      <c r="R43" s="84">
        <v>0.99200442282859946</v>
      </c>
      <c r="S43" s="80">
        <f t="shared" si="2"/>
        <v>125</v>
      </c>
      <c r="T43" s="88">
        <v>0.4052</v>
      </c>
      <c r="U43" s="69">
        <v>513.72389999999996</v>
      </c>
      <c r="X43" s="42">
        <v>127.5</v>
      </c>
      <c r="Y43" s="67">
        <v>2.4436854166666666E-3</v>
      </c>
      <c r="Z43" s="42">
        <v>112.5</v>
      </c>
      <c r="AA43" s="68">
        <v>13.34375</v>
      </c>
      <c r="AB43" s="69">
        <v>538.79154930000004</v>
      </c>
    </row>
    <row r="44" spans="1:28" x14ac:dyDescent="0.2">
      <c r="C44" s="42">
        <v>91</v>
      </c>
      <c r="D44" s="67">
        <v>1.8855022544266476E-3</v>
      </c>
      <c r="J44" s="42">
        <v>3</v>
      </c>
      <c r="K44" s="67">
        <v>9.1126891804768448E-2</v>
      </c>
      <c r="Q44" s="8">
        <v>141</v>
      </c>
      <c r="R44" s="84">
        <v>1.6139677692646535</v>
      </c>
      <c r="S44" s="80">
        <f t="shared" si="2"/>
        <v>135</v>
      </c>
      <c r="T44" s="88">
        <v>0.51880000000000004</v>
      </c>
      <c r="U44" s="69">
        <v>565.81129999999996</v>
      </c>
      <c r="X44" s="42">
        <v>147.5</v>
      </c>
      <c r="Y44" s="67">
        <v>2.6273340505464479E-3</v>
      </c>
      <c r="Z44" s="42">
        <v>132.5</v>
      </c>
      <c r="AA44" s="68">
        <v>12.570833329999999</v>
      </c>
      <c r="AB44" s="69">
        <v>540.90704229999994</v>
      </c>
    </row>
    <row r="45" spans="1:28" x14ac:dyDescent="0.2">
      <c r="C45" s="42">
        <v>113.5</v>
      </c>
      <c r="D45" s="67">
        <v>2.2673389518979262E-3</v>
      </c>
      <c r="J45" s="42">
        <v>5</v>
      </c>
      <c r="K45" s="67">
        <v>0.11305868853843765</v>
      </c>
      <c r="Q45" s="8">
        <v>151</v>
      </c>
      <c r="R45" s="84">
        <v>0.99386228741162086</v>
      </c>
      <c r="S45" s="80">
        <f t="shared" si="2"/>
        <v>145</v>
      </c>
      <c r="T45" s="88">
        <v>0.39579999999999999</v>
      </c>
      <c r="U45" s="69">
        <v>520.56060000000002</v>
      </c>
      <c r="X45" s="42">
        <v>167.5</v>
      </c>
      <c r="Y45" s="67">
        <v>3.291156326844263E-3</v>
      </c>
      <c r="Z45" s="42">
        <v>152.5</v>
      </c>
      <c r="AA45" s="68">
        <v>11.930208329999999</v>
      </c>
      <c r="AB45" s="69">
        <v>541.02535209999996</v>
      </c>
    </row>
    <row r="46" spans="1:28" x14ac:dyDescent="0.2">
      <c r="C46" s="42">
        <v>141</v>
      </c>
      <c r="D46" s="67">
        <v>3.1831220685368498E-3</v>
      </c>
      <c r="H46" s="42" t="s">
        <v>354</v>
      </c>
      <c r="I46" s="8" t="s">
        <v>358</v>
      </c>
      <c r="J46" s="42">
        <v>1</v>
      </c>
      <c r="K46" s="67">
        <v>0.10647460132075345</v>
      </c>
      <c r="Q46" s="8">
        <v>161</v>
      </c>
      <c r="R46" s="84">
        <v>1.3879187029204867</v>
      </c>
      <c r="S46" s="80">
        <f t="shared" si="2"/>
        <v>155</v>
      </c>
      <c r="T46" s="88">
        <v>1.4719</v>
      </c>
      <c r="U46" s="69">
        <v>536.03660000000002</v>
      </c>
      <c r="X46" s="42">
        <v>187.5</v>
      </c>
      <c r="Y46" s="67">
        <v>2.2124166410519125E-3</v>
      </c>
      <c r="Z46" s="42">
        <v>172.5</v>
      </c>
      <c r="AA46" s="68">
        <v>11.63541667</v>
      </c>
      <c r="AB46" s="69">
        <v>558.98591550000003</v>
      </c>
    </row>
    <row r="47" spans="1:28" x14ac:dyDescent="0.2">
      <c r="C47" s="42">
        <v>163.5</v>
      </c>
      <c r="D47" s="67">
        <v>2.9194896336589902E-3</v>
      </c>
      <c r="J47" s="42">
        <v>46</v>
      </c>
      <c r="K47" s="67">
        <v>8.2305457687752617E-2</v>
      </c>
      <c r="Q47" s="8">
        <v>171</v>
      </c>
      <c r="R47" s="84">
        <v>1.2819851540840046</v>
      </c>
      <c r="S47" s="80">
        <f t="shared" si="2"/>
        <v>165</v>
      </c>
      <c r="T47" s="88">
        <v>0.96460000000000001</v>
      </c>
      <c r="U47" s="69">
        <v>538.67319999999995</v>
      </c>
      <c r="X47" s="42">
        <v>207.5</v>
      </c>
      <c r="Y47" s="67">
        <v>2.6035742144808745E-3</v>
      </c>
      <c r="Z47" s="42">
        <v>192.5</v>
      </c>
      <c r="AA47" s="68">
        <v>10.875</v>
      </c>
      <c r="AB47" s="69">
        <v>557.26478870000005</v>
      </c>
    </row>
    <row r="48" spans="1:28" x14ac:dyDescent="0.2">
      <c r="C48" s="42">
        <v>191</v>
      </c>
      <c r="D48" s="67">
        <v>2.6415890140100121E-3</v>
      </c>
      <c r="H48" s="42" t="s">
        <v>354</v>
      </c>
      <c r="I48" s="42" t="s">
        <v>359</v>
      </c>
      <c r="J48" s="8">
        <v>1</v>
      </c>
      <c r="K48" s="84">
        <v>7.6571765465185664E-3</v>
      </c>
      <c r="Q48" s="8">
        <v>181</v>
      </c>
      <c r="R48" s="84">
        <v>1.422376356040373</v>
      </c>
      <c r="S48" s="80">
        <f t="shared" si="2"/>
        <v>175</v>
      </c>
      <c r="T48" s="88">
        <v>0.73329999999999995</v>
      </c>
      <c r="U48" s="69">
        <v>517.51829999999995</v>
      </c>
      <c r="X48" s="42">
        <v>227.5</v>
      </c>
      <c r="Y48" s="67">
        <v>2.5645380976775955E-3</v>
      </c>
      <c r="Z48" s="42">
        <v>212.5</v>
      </c>
      <c r="AA48" s="68">
        <v>10.45520833</v>
      </c>
      <c r="AB48" s="69">
        <v>550.43380279999997</v>
      </c>
    </row>
    <row r="49" spans="1:28" x14ac:dyDescent="0.2">
      <c r="C49" s="42">
        <v>213.5</v>
      </c>
      <c r="D49" s="67">
        <v>3.0349541323157572E-3</v>
      </c>
      <c r="J49" s="8">
        <v>41</v>
      </c>
      <c r="K49" s="84">
        <v>3.7726453844142228E-2</v>
      </c>
      <c r="Q49" s="8">
        <v>183</v>
      </c>
      <c r="R49" s="84">
        <v>2.7216819303384967</v>
      </c>
      <c r="S49" s="80"/>
      <c r="X49" s="42">
        <v>247.5</v>
      </c>
      <c r="Y49" s="67">
        <v>2.0991726946721309E-3</v>
      </c>
      <c r="Z49" s="42">
        <v>232.5</v>
      </c>
      <c r="AA49" s="68">
        <v>10.05104167</v>
      </c>
      <c r="AB49" s="69">
        <v>544.56619720000003</v>
      </c>
    </row>
    <row r="50" spans="1:28" x14ac:dyDescent="0.2">
      <c r="C50" s="42">
        <v>241</v>
      </c>
      <c r="D50" s="67">
        <v>3.8543982059795314E-3</v>
      </c>
      <c r="H50" s="42" t="s">
        <v>354</v>
      </c>
      <c r="I50" s="42" t="s">
        <v>362</v>
      </c>
      <c r="J50" s="8">
        <v>1</v>
      </c>
      <c r="K50" s="84">
        <v>1.8534876217762799</v>
      </c>
      <c r="O50" s="42" t="s">
        <v>416</v>
      </c>
      <c r="P50" s="42" t="s">
        <v>260</v>
      </c>
      <c r="Q50" s="42">
        <v>7.5</v>
      </c>
      <c r="R50" s="67" t="s">
        <v>377</v>
      </c>
      <c r="S50" s="80">
        <v>7.5</v>
      </c>
      <c r="T50" s="85">
        <v>26.6875</v>
      </c>
      <c r="U50" s="69">
        <v>547.26760563380287</v>
      </c>
      <c r="X50" s="42">
        <v>267.5</v>
      </c>
      <c r="Y50" s="67">
        <v>2.3916960724043716E-3</v>
      </c>
      <c r="Z50" s="42">
        <v>252.5</v>
      </c>
      <c r="AA50" s="68">
        <v>9.3979166670000005</v>
      </c>
      <c r="AB50" s="69">
        <v>537.02253519999999</v>
      </c>
    </row>
    <row r="51" spans="1:28" x14ac:dyDescent="0.2">
      <c r="C51" s="42">
        <v>263.5</v>
      </c>
      <c r="D51" s="67">
        <v>2.973269644748291E-3</v>
      </c>
      <c r="J51" s="8">
        <v>3</v>
      </c>
      <c r="K51" s="84">
        <v>1.90552010469014</v>
      </c>
      <c r="Q51" s="42">
        <v>22.5</v>
      </c>
      <c r="R51" s="67">
        <v>1.0919155243817359E-3</v>
      </c>
      <c r="S51" s="42">
        <v>37.5</v>
      </c>
      <c r="T51" s="85">
        <v>26.885416666666668</v>
      </c>
      <c r="U51" s="69">
        <v>571.83098591549299</v>
      </c>
      <c r="Z51" s="42">
        <v>272.5</v>
      </c>
      <c r="AA51" s="68">
        <v>9.5916666670000001</v>
      </c>
      <c r="AB51" s="69">
        <v>558.96619720000001</v>
      </c>
    </row>
    <row r="52" spans="1:28" x14ac:dyDescent="0.2">
      <c r="C52" s="42">
        <v>291</v>
      </c>
      <c r="D52" s="67">
        <v>4.121726750785191E-3</v>
      </c>
      <c r="J52" s="8">
        <v>5</v>
      </c>
      <c r="K52" s="84">
        <v>1.90434180862827</v>
      </c>
      <c r="Q52" s="42">
        <v>37.5</v>
      </c>
      <c r="R52" s="67">
        <v>1.8234392582025054E-3</v>
      </c>
      <c r="S52" s="42">
        <v>67.5</v>
      </c>
      <c r="T52" s="85">
        <v>24.59375</v>
      </c>
      <c r="U52" s="69">
        <v>561.66197183098586</v>
      </c>
      <c r="V52" s="42" t="s">
        <v>15</v>
      </c>
      <c r="W52" s="42" t="s">
        <v>16</v>
      </c>
      <c r="X52" s="42">
        <v>7.5</v>
      </c>
      <c r="Y52" s="67">
        <v>4.8420242110492316E-4</v>
      </c>
      <c r="Z52" s="42">
        <v>0</v>
      </c>
      <c r="AA52" s="68">
        <v>28.353125000000002</v>
      </c>
      <c r="AB52" s="69">
        <v>555.74929577464786</v>
      </c>
    </row>
    <row r="53" spans="1:28" x14ac:dyDescent="0.2">
      <c r="A53" s="42" t="s">
        <v>411</v>
      </c>
      <c r="B53" s="42" t="s">
        <v>207</v>
      </c>
      <c r="C53" s="42">
        <v>13.5</v>
      </c>
      <c r="D53" s="67">
        <v>0.44761585833423267</v>
      </c>
      <c r="Q53" s="42">
        <v>52.5</v>
      </c>
      <c r="R53" s="67">
        <v>2.9211872821748603E-3</v>
      </c>
      <c r="X53" s="42">
        <v>27.5</v>
      </c>
      <c r="Y53" s="67">
        <v>1.2821149077183052E-3</v>
      </c>
      <c r="Z53" s="42">
        <v>12.5</v>
      </c>
      <c r="AA53" s="68">
        <v>28.075000000000003</v>
      </c>
      <c r="AB53" s="69">
        <v>551.03380281690147</v>
      </c>
    </row>
    <row r="54" spans="1:28" x14ac:dyDescent="0.2">
      <c r="C54" s="42">
        <v>41</v>
      </c>
      <c r="D54" s="67">
        <v>7.9411348932969694E-2</v>
      </c>
      <c r="Q54" s="42">
        <v>67.5</v>
      </c>
      <c r="R54" s="67">
        <v>3.956433584191483E-3</v>
      </c>
      <c r="X54" s="42">
        <v>47.5</v>
      </c>
      <c r="Y54" s="67">
        <v>4.9844125683060102E-4</v>
      </c>
      <c r="Z54" s="42">
        <v>32.5</v>
      </c>
      <c r="AA54" s="68">
        <v>27.517708333333335</v>
      </c>
      <c r="AB54" s="69">
        <v>545.75492957746474</v>
      </c>
    </row>
    <row r="55" spans="1:28" x14ac:dyDescent="0.2">
      <c r="C55" s="42">
        <v>63.5</v>
      </c>
      <c r="D55" s="67">
        <v>5.7585479252684132E-2</v>
      </c>
      <c r="Q55" s="42">
        <v>82.5</v>
      </c>
      <c r="R55" s="67">
        <v>6.035219972808834E-3</v>
      </c>
      <c r="X55" s="42">
        <v>67.5</v>
      </c>
      <c r="Y55" s="67">
        <v>5.6767076502732257E-4</v>
      </c>
      <c r="Z55" s="42">
        <v>52.5</v>
      </c>
      <c r="AA55" s="68">
        <v>29.162499999999998</v>
      </c>
      <c r="AB55" s="69">
        <v>543.48732394366198</v>
      </c>
    </row>
    <row r="56" spans="1:28" x14ac:dyDescent="0.2">
      <c r="C56" s="42">
        <v>91</v>
      </c>
      <c r="D56" s="67">
        <v>3.8806835721212955E-2</v>
      </c>
      <c r="O56" s="42" t="s">
        <v>421</v>
      </c>
      <c r="P56" s="42" t="s">
        <v>428</v>
      </c>
      <c r="Q56" s="42">
        <v>8</v>
      </c>
      <c r="R56" s="67">
        <v>3.9360934020671048E-2</v>
      </c>
      <c r="S56" s="42">
        <v>6</v>
      </c>
      <c r="T56" s="85">
        <v>22.301874999999999</v>
      </c>
      <c r="U56" s="69">
        <v>580.20760563380281</v>
      </c>
      <c r="X56" s="42">
        <v>87.5</v>
      </c>
      <c r="Y56" s="67">
        <v>9.312040983606557E-4</v>
      </c>
      <c r="Z56" s="42">
        <v>72.5</v>
      </c>
      <c r="AA56" s="68">
        <v>29.244791666666668</v>
      </c>
      <c r="AB56" s="69">
        <v>550.25633802816913</v>
      </c>
    </row>
    <row r="57" spans="1:28" x14ac:dyDescent="0.2">
      <c r="C57" s="42">
        <v>113.5</v>
      </c>
      <c r="D57" s="67">
        <v>4.6184462350853092E-2</v>
      </c>
      <c r="Q57" s="42">
        <v>18</v>
      </c>
      <c r="R57" s="67">
        <v>0.16753491873375581</v>
      </c>
      <c r="S57" s="42">
        <v>16</v>
      </c>
      <c r="T57" s="85">
        <v>19.114374999999999</v>
      </c>
      <c r="U57" s="69">
        <v>560.61211267605631</v>
      </c>
      <c r="X57" s="42">
        <v>107.5</v>
      </c>
      <c r="Y57" s="67">
        <v>1.101740573770492E-3</v>
      </c>
      <c r="Z57" s="42">
        <v>92.5</v>
      </c>
      <c r="AA57" s="68">
        <v>28.076041666666665</v>
      </c>
      <c r="AB57" s="69">
        <v>554.30704225352122</v>
      </c>
    </row>
    <row r="58" spans="1:28" x14ac:dyDescent="0.2">
      <c r="C58" s="42">
        <v>141</v>
      </c>
      <c r="D58" s="67">
        <v>6.4696816754759717E-2</v>
      </c>
      <c r="Q58" s="42">
        <v>28</v>
      </c>
      <c r="R58" s="67">
        <v>0.13868794028986323</v>
      </c>
      <c r="S58" s="42">
        <v>26</v>
      </c>
      <c r="T58" s="85">
        <v>10.215937500000001</v>
      </c>
      <c r="U58" s="69">
        <v>568.75774647887329</v>
      </c>
      <c r="X58" s="42">
        <v>127.5</v>
      </c>
      <c r="Y58" s="67">
        <v>8.3320177595628425E-4</v>
      </c>
      <c r="Z58" s="42">
        <v>112.5</v>
      </c>
      <c r="AA58" s="68">
        <v>29.775000000000002</v>
      </c>
      <c r="AB58" s="69">
        <v>554.95492957746478</v>
      </c>
    </row>
    <row r="59" spans="1:28" x14ac:dyDescent="0.2">
      <c r="C59" s="42">
        <v>163.5</v>
      </c>
      <c r="D59" s="67">
        <v>6.439699701762347E-2</v>
      </c>
      <c r="Q59" s="42">
        <v>38</v>
      </c>
      <c r="R59" s="67">
        <v>0.95680053241490282</v>
      </c>
      <c r="S59" s="42">
        <v>36</v>
      </c>
      <c r="T59" s="85">
        <v>5.3921874999999995</v>
      </c>
      <c r="U59" s="69">
        <v>572.1625352112676</v>
      </c>
      <c r="X59" s="42">
        <v>147.5</v>
      </c>
      <c r="Y59" s="67">
        <v>1.2660710382513662E-3</v>
      </c>
      <c r="Z59" s="42">
        <v>132.5</v>
      </c>
      <c r="AA59" s="68">
        <v>27.918749999999999</v>
      </c>
      <c r="AB59" s="69">
        <v>547.09577464788731</v>
      </c>
    </row>
    <row r="60" spans="1:28" x14ac:dyDescent="0.2">
      <c r="C60" s="42">
        <v>191</v>
      </c>
      <c r="D60" s="67">
        <v>0.21742014000916893</v>
      </c>
      <c r="Q60" s="42">
        <v>38</v>
      </c>
      <c r="R60" s="67">
        <v>1.1114164374389444</v>
      </c>
      <c r="S60" s="42">
        <v>46</v>
      </c>
      <c r="T60" s="85">
        <v>3.5753125000000003</v>
      </c>
      <c r="U60" s="69">
        <v>572.67971830985914</v>
      </c>
      <c r="Z60" s="42">
        <v>154</v>
      </c>
      <c r="AA60" s="68">
        <v>27.594791666666666</v>
      </c>
      <c r="AB60" s="69">
        <v>549.78591549295777</v>
      </c>
    </row>
    <row r="61" spans="1:28" x14ac:dyDescent="0.2">
      <c r="C61" s="42">
        <v>213.5</v>
      </c>
      <c r="D61" s="67">
        <v>0.5225868169017176</v>
      </c>
      <c r="Q61" s="42">
        <v>48</v>
      </c>
      <c r="R61" s="67">
        <v>0.42524207986659912</v>
      </c>
      <c r="S61" s="42">
        <v>56</v>
      </c>
      <c r="T61" s="85">
        <v>4.1437499999999998</v>
      </c>
      <c r="U61" s="69">
        <v>574.66225352112679</v>
      </c>
      <c r="V61" s="42" t="s">
        <v>15</v>
      </c>
      <c r="W61" s="42" t="s">
        <v>17</v>
      </c>
      <c r="X61" s="42">
        <v>7.5</v>
      </c>
      <c r="Y61" s="67">
        <v>2.8991014183977424E-4</v>
      </c>
      <c r="Z61" s="42">
        <v>0</v>
      </c>
      <c r="AA61" s="68">
        <v>27.975000000000005</v>
      </c>
      <c r="AB61" s="69">
        <v>548.59436619718315</v>
      </c>
    </row>
    <row r="62" spans="1:28" x14ac:dyDescent="0.2">
      <c r="C62" s="42">
        <v>241</v>
      </c>
      <c r="D62" s="67">
        <v>0.73382416549934393</v>
      </c>
      <c r="Q62" s="42">
        <v>48</v>
      </c>
      <c r="R62" s="67">
        <v>0.51787676348034029</v>
      </c>
      <c r="S62" s="42">
        <v>66</v>
      </c>
      <c r="T62" s="85">
        <v>3.6815625000000001</v>
      </c>
      <c r="U62" s="69">
        <v>575.36619718309862</v>
      </c>
      <c r="X62" s="42">
        <v>27.5</v>
      </c>
      <c r="Y62" s="67">
        <v>4.1628178126897379E-4</v>
      </c>
      <c r="Z62" s="42">
        <v>12.5</v>
      </c>
      <c r="AA62" s="68">
        <v>27.948958333333334</v>
      </c>
      <c r="AB62" s="69">
        <v>555.12112676056347</v>
      </c>
    </row>
    <row r="63" spans="1:28" x14ac:dyDescent="0.2">
      <c r="C63" s="42">
        <v>263.5</v>
      </c>
      <c r="D63" s="67">
        <v>0.76394606549495037</v>
      </c>
      <c r="Q63" s="42">
        <v>58</v>
      </c>
      <c r="R63" s="67">
        <v>1.0924697921788589</v>
      </c>
      <c r="S63" s="42">
        <v>76</v>
      </c>
      <c r="T63" s="85">
        <v>5.0946875</v>
      </c>
      <c r="U63" s="69">
        <v>591.9735211267606</v>
      </c>
      <c r="X63" s="42">
        <v>47.5</v>
      </c>
      <c r="Y63" s="67">
        <v>5.5028626740258649E-4</v>
      </c>
      <c r="Z63" s="42">
        <v>52.5</v>
      </c>
      <c r="AA63" s="68">
        <v>27.498958333333334</v>
      </c>
      <c r="AB63" s="69">
        <v>545.31267605633809</v>
      </c>
    </row>
    <row r="64" spans="1:28" x14ac:dyDescent="0.2">
      <c r="C64" s="42">
        <v>291</v>
      </c>
      <c r="D64" s="67">
        <v>0.9334909469244258</v>
      </c>
      <c r="Q64" s="42">
        <v>68</v>
      </c>
      <c r="R64" s="67">
        <v>1.0863336385824778</v>
      </c>
      <c r="S64" s="42">
        <v>86</v>
      </c>
      <c r="T64" s="85">
        <v>3.8037500000000004</v>
      </c>
      <c r="U64" s="69">
        <v>559.66394366197187</v>
      </c>
      <c r="X64" s="42">
        <v>67.5</v>
      </c>
      <c r="Y64" s="67">
        <v>4.0911222677595635E-4</v>
      </c>
    </row>
    <row r="65" spans="1:28" x14ac:dyDescent="0.2">
      <c r="C65" s="42">
        <v>313.5</v>
      </c>
      <c r="D65" s="67">
        <v>0.64651652050879949</v>
      </c>
      <c r="Q65" s="42">
        <v>78</v>
      </c>
      <c r="R65" s="67">
        <v>1.2626576179039537</v>
      </c>
      <c r="S65" s="42">
        <v>96</v>
      </c>
      <c r="T65" s="85">
        <v>8.4468750000000004</v>
      </c>
      <c r="U65" s="69">
        <v>584.76169014084508</v>
      </c>
      <c r="V65" s="42" t="s">
        <v>13</v>
      </c>
      <c r="W65" s="42" t="s">
        <v>18</v>
      </c>
      <c r="X65" s="42">
        <v>7.5</v>
      </c>
      <c r="Y65" s="67">
        <v>4.1374246966734103E-4</v>
      </c>
    </row>
    <row r="66" spans="1:28" x14ac:dyDescent="0.2">
      <c r="C66" s="42">
        <v>341</v>
      </c>
      <c r="D66" s="67">
        <v>1.1550547283255088</v>
      </c>
      <c r="Q66" s="42">
        <v>88</v>
      </c>
      <c r="R66" s="67">
        <v>0.90698236029750168</v>
      </c>
      <c r="X66" s="42">
        <v>27.5</v>
      </c>
      <c r="Y66" s="67">
        <v>4.9011709245742083E-4</v>
      </c>
    </row>
    <row r="67" spans="1:28" x14ac:dyDescent="0.2">
      <c r="C67" s="42">
        <v>363.5</v>
      </c>
      <c r="D67" s="67">
        <v>0.99941650504968216</v>
      </c>
      <c r="Q67" s="42">
        <v>88</v>
      </c>
      <c r="R67" s="67">
        <v>0.91015412230452231</v>
      </c>
      <c r="X67" s="42">
        <v>47.5</v>
      </c>
      <c r="Y67" s="67">
        <v>1.242866767616916E-3</v>
      </c>
    </row>
    <row r="68" spans="1:28" x14ac:dyDescent="0.2">
      <c r="A68" s="42" t="s">
        <v>411</v>
      </c>
      <c r="B68" s="42" t="s">
        <v>208</v>
      </c>
      <c r="C68" s="42">
        <v>13.5</v>
      </c>
      <c r="D68" s="67">
        <v>3.7228511708803217E-3</v>
      </c>
      <c r="Q68" s="42">
        <v>98</v>
      </c>
      <c r="R68" s="67">
        <v>0.68529731311423647</v>
      </c>
      <c r="X68" s="42">
        <v>67.5</v>
      </c>
      <c r="Y68" s="67">
        <v>3.6571915983606558E-4</v>
      </c>
    </row>
    <row r="69" spans="1:28" x14ac:dyDescent="0.2">
      <c r="C69" s="42">
        <v>41</v>
      </c>
      <c r="D69" s="67">
        <v>2.1886493322535038E-3</v>
      </c>
      <c r="Q69" s="42">
        <v>98</v>
      </c>
      <c r="R69" s="67">
        <v>0.67151298626508515</v>
      </c>
      <c r="X69" s="42">
        <v>87.5</v>
      </c>
      <c r="Y69" s="67">
        <v>5.1997185792349726E-4</v>
      </c>
    </row>
    <row r="70" spans="1:28" x14ac:dyDescent="0.2">
      <c r="C70" s="42">
        <v>63.5</v>
      </c>
      <c r="D70" s="67">
        <v>4.602193002509092E-3</v>
      </c>
      <c r="O70" s="42" t="s">
        <v>421</v>
      </c>
      <c r="P70" s="42" t="s">
        <v>427</v>
      </c>
      <c r="Q70" s="42">
        <v>8</v>
      </c>
      <c r="R70" s="67">
        <v>5.2160885132690668E-3</v>
      </c>
      <c r="S70" s="42">
        <v>6</v>
      </c>
      <c r="T70" s="85">
        <v>27.625</v>
      </c>
      <c r="U70" s="69">
        <v>566.2723943661972</v>
      </c>
      <c r="V70" s="42" t="s">
        <v>13</v>
      </c>
      <c r="W70" s="42" t="s">
        <v>19</v>
      </c>
      <c r="X70" s="42">
        <v>7.5</v>
      </c>
      <c r="Y70" s="67">
        <v>3.2755508893973577E-4</v>
      </c>
      <c r="Z70" s="42">
        <v>0</v>
      </c>
      <c r="AA70" s="68">
        <v>28.208333333333332</v>
      </c>
      <c r="AB70" s="69">
        <v>554.41408450704228</v>
      </c>
    </row>
    <row r="71" spans="1:28" x14ac:dyDescent="0.2">
      <c r="C71" s="42">
        <v>91</v>
      </c>
      <c r="D71" s="67">
        <v>5.3495330403220314E-3</v>
      </c>
      <c r="Q71" s="42">
        <v>18</v>
      </c>
      <c r="R71" s="67">
        <v>4.6526237726166901E-3</v>
      </c>
      <c r="S71" s="42">
        <v>16</v>
      </c>
      <c r="T71" s="85">
        <v>27.237187500000001</v>
      </c>
      <c r="U71" s="69">
        <v>560.32478873239438</v>
      </c>
      <c r="X71" s="42">
        <v>27.5</v>
      </c>
      <c r="Y71" s="67">
        <v>4.3053276909258879E-4</v>
      </c>
      <c r="Z71" s="42">
        <v>12.5</v>
      </c>
      <c r="AA71" s="68">
        <v>26.344791666666666</v>
      </c>
      <c r="AB71" s="69">
        <v>556.38028169014081</v>
      </c>
    </row>
    <row r="72" spans="1:28" x14ac:dyDescent="0.2">
      <c r="C72" s="42">
        <v>113.5</v>
      </c>
      <c r="D72" s="67">
        <v>1.0629333925741558E-2</v>
      </c>
      <c r="Q72" s="42">
        <v>28</v>
      </c>
      <c r="R72" s="67">
        <v>6.0950080905163859E-3</v>
      </c>
      <c r="S72" s="42">
        <v>26</v>
      </c>
      <c r="T72" s="85">
        <v>28.283750000000001</v>
      </c>
      <c r="U72" s="69">
        <v>572.95267605633796</v>
      </c>
      <c r="X72" s="42">
        <v>47.5</v>
      </c>
      <c r="Y72" s="67">
        <v>5.7676811189554997E-4</v>
      </c>
      <c r="Z72" s="42">
        <v>32.5</v>
      </c>
      <c r="AA72" s="68">
        <v>23.663541666666664</v>
      </c>
      <c r="AB72" s="69">
        <v>535.46197183098593</v>
      </c>
    </row>
    <row r="73" spans="1:28" x14ac:dyDescent="0.2">
      <c r="C73" s="42">
        <v>141</v>
      </c>
      <c r="D73" s="67">
        <v>1.6408775479592439E-2</v>
      </c>
      <c r="Q73" s="42">
        <v>38</v>
      </c>
      <c r="R73" s="67">
        <v>4.6025829899522331E-3</v>
      </c>
      <c r="S73" s="42">
        <v>36</v>
      </c>
      <c r="T73" s="85">
        <v>27.752500000000001</v>
      </c>
      <c r="U73" s="69">
        <v>571.1138028169014</v>
      </c>
      <c r="X73" s="42">
        <v>67.5</v>
      </c>
      <c r="Y73" s="67">
        <v>9.302743169398906E-4</v>
      </c>
      <c r="Z73" s="42">
        <v>52.5</v>
      </c>
      <c r="AA73" s="68">
        <v>22.430208333333336</v>
      </c>
      <c r="AB73" s="69">
        <v>550.38028169014081</v>
      </c>
    </row>
    <row r="74" spans="1:28" x14ac:dyDescent="0.2">
      <c r="C74" s="42">
        <v>163.5</v>
      </c>
      <c r="D74" s="67">
        <v>0.80981997405497208</v>
      </c>
      <c r="Q74" s="42">
        <v>48</v>
      </c>
      <c r="R74" s="67">
        <v>9.9213931648437156E-3</v>
      </c>
      <c r="S74" s="42">
        <v>46</v>
      </c>
      <c r="T74" s="85">
        <v>27.858750000000001</v>
      </c>
      <c r="U74" s="69">
        <v>597.56197183098595</v>
      </c>
      <c r="X74" s="42">
        <v>87.5</v>
      </c>
      <c r="Y74" s="67">
        <v>1.2066098360655737E-3</v>
      </c>
      <c r="Z74" s="42">
        <v>72.5</v>
      </c>
      <c r="AA74" s="68">
        <v>20.537500000000001</v>
      </c>
      <c r="AB74" s="69">
        <v>541.70422535211264</v>
      </c>
    </row>
    <row r="75" spans="1:28" x14ac:dyDescent="0.2">
      <c r="C75" s="42">
        <v>191</v>
      </c>
      <c r="D75" s="67">
        <v>0.67712399975578663</v>
      </c>
      <c r="Q75" s="42">
        <v>58</v>
      </c>
      <c r="R75" s="67">
        <v>1.25991576681689E-2</v>
      </c>
      <c r="S75" s="42">
        <v>56</v>
      </c>
      <c r="T75" s="85">
        <v>27.210625000000004</v>
      </c>
      <c r="U75" s="69">
        <v>581.11267605633805</v>
      </c>
      <c r="X75" s="42">
        <v>107.5</v>
      </c>
      <c r="Y75" s="67">
        <v>1.3212081967213115E-3</v>
      </c>
      <c r="Z75" s="42">
        <v>92.5</v>
      </c>
      <c r="AA75" s="68">
        <v>19.157291666666666</v>
      </c>
      <c r="AB75" s="69">
        <v>547.9267605633803</v>
      </c>
    </row>
    <row r="76" spans="1:28" x14ac:dyDescent="0.2">
      <c r="C76" s="42">
        <v>213.5</v>
      </c>
      <c r="D76" s="67">
        <v>0.69053721992849582</v>
      </c>
      <c r="Q76" s="42">
        <v>68</v>
      </c>
      <c r="R76" s="67">
        <v>1.0622402731831954E-2</v>
      </c>
      <c r="S76" s="42">
        <v>66</v>
      </c>
      <c r="T76" s="85">
        <v>26.854687500000001</v>
      </c>
      <c r="U76" s="69">
        <v>574.83464788732397</v>
      </c>
      <c r="X76" s="42">
        <v>127.5</v>
      </c>
      <c r="Y76" s="67">
        <v>1.3529887978142078E-3</v>
      </c>
      <c r="Z76" s="42">
        <v>112.5</v>
      </c>
      <c r="AA76" s="68">
        <v>17.451041666666665</v>
      </c>
      <c r="AB76" s="69">
        <v>542.80281690140851</v>
      </c>
    </row>
    <row r="77" spans="1:28" x14ac:dyDescent="0.2">
      <c r="C77" s="42">
        <v>241</v>
      </c>
      <c r="D77" s="67">
        <v>0.70891679046487643</v>
      </c>
      <c r="Q77" s="42">
        <v>78</v>
      </c>
      <c r="R77" s="67">
        <v>1.4209418206718432E-2</v>
      </c>
      <c r="S77" s="42">
        <v>76</v>
      </c>
      <c r="T77" s="85">
        <v>26.036562500000002</v>
      </c>
      <c r="U77" s="69">
        <v>535.38507042253525</v>
      </c>
      <c r="X77" s="42">
        <v>147.5</v>
      </c>
      <c r="Y77" s="67">
        <v>1.6112663934426228E-3</v>
      </c>
      <c r="Z77" s="42">
        <v>132.5</v>
      </c>
      <c r="AA77" s="68">
        <v>16.355208333333334</v>
      </c>
      <c r="AB77" s="69">
        <v>546.04788732394366</v>
      </c>
    </row>
    <row r="78" spans="1:28" x14ac:dyDescent="0.2">
      <c r="C78" s="42">
        <v>263.5</v>
      </c>
      <c r="D78" s="67">
        <v>0.85511765485096514</v>
      </c>
      <c r="Q78" s="42">
        <v>88</v>
      </c>
      <c r="R78" s="67">
        <v>8.5099204605895928E-2</v>
      </c>
      <c r="S78" s="42">
        <v>86</v>
      </c>
      <c r="T78" s="85">
        <v>26.477500000000003</v>
      </c>
      <c r="U78" s="69">
        <v>581.8453521126761</v>
      </c>
      <c r="X78" s="42">
        <v>167.5</v>
      </c>
      <c r="Y78" s="67">
        <v>2.1805446721311476E-3</v>
      </c>
      <c r="Z78" s="42">
        <v>152.5</v>
      </c>
      <c r="AA78" s="68">
        <v>14.549999999999999</v>
      </c>
      <c r="AB78" s="69">
        <v>535.13239436619722</v>
      </c>
    </row>
    <row r="79" spans="1:28" x14ac:dyDescent="0.2">
      <c r="C79" s="42">
        <v>289.5</v>
      </c>
      <c r="D79" s="67">
        <v>0.57455017677199627</v>
      </c>
      <c r="Q79" s="42">
        <v>88</v>
      </c>
      <c r="R79" s="67">
        <v>7.475808440373706E-2</v>
      </c>
      <c r="S79" s="42">
        <v>96</v>
      </c>
      <c r="T79" s="85">
        <v>25.048437500000002</v>
      </c>
      <c r="U79" s="69">
        <v>570.65408450704228</v>
      </c>
      <c r="X79" s="42">
        <v>187.5</v>
      </c>
      <c r="Y79" s="67">
        <v>2.3972509562841535E-3</v>
      </c>
      <c r="Z79" s="42">
        <v>172.5</v>
      </c>
      <c r="AA79" s="68">
        <v>13.508333333333333</v>
      </c>
      <c r="AB79" s="69">
        <v>541.6</v>
      </c>
    </row>
    <row r="80" spans="1:28" x14ac:dyDescent="0.2">
      <c r="A80" s="42" t="s">
        <v>416</v>
      </c>
      <c r="B80" s="42" t="s">
        <v>185</v>
      </c>
      <c r="C80" s="42">
        <v>5</v>
      </c>
      <c r="D80" s="67" t="s">
        <v>377</v>
      </c>
      <c r="E80" s="7">
        <v>5</v>
      </c>
      <c r="F80" s="89">
        <v>27.567708333333332</v>
      </c>
      <c r="G80" s="90">
        <v>563.09859154929575</v>
      </c>
      <c r="Q80" s="42">
        <v>98</v>
      </c>
      <c r="R80" s="67">
        <v>4.8585635633564883E-2</v>
      </c>
      <c r="S80" s="42">
        <v>106</v>
      </c>
      <c r="T80" s="85">
        <v>23.300625</v>
      </c>
      <c r="U80" s="69">
        <v>585.82478873239438</v>
      </c>
      <c r="X80" s="42">
        <v>207.5</v>
      </c>
      <c r="Y80" s="67">
        <v>2.9905355191256833E-3</v>
      </c>
      <c r="Z80" s="42">
        <v>192.5</v>
      </c>
      <c r="AA80" s="68">
        <v>12.088541666666666</v>
      </c>
      <c r="AB80" s="69">
        <v>537.60000000000014</v>
      </c>
    </row>
    <row r="81" spans="1:28" x14ac:dyDescent="0.2">
      <c r="C81" s="42">
        <v>15</v>
      </c>
      <c r="D81" s="67">
        <v>1.5618303535752849E-4</v>
      </c>
      <c r="E81" s="7">
        <v>25</v>
      </c>
      <c r="F81" s="89">
        <v>27.140625</v>
      </c>
      <c r="G81" s="90">
        <v>553.70422535211264</v>
      </c>
      <c r="Q81" s="42">
        <v>98</v>
      </c>
      <c r="R81" s="67">
        <v>4.2195662048906984E-2</v>
      </c>
      <c r="S81" s="42">
        <v>116</v>
      </c>
      <c r="T81" s="85">
        <v>18.9496875</v>
      </c>
      <c r="U81" s="69">
        <v>585.00591549295768</v>
      </c>
      <c r="X81" s="42">
        <v>227.5</v>
      </c>
      <c r="Y81" s="67">
        <v>2.6362103825136613E-3</v>
      </c>
      <c r="Z81" s="42">
        <v>212.5</v>
      </c>
      <c r="AA81" s="68">
        <v>10.642708333333333</v>
      </c>
      <c r="AB81" s="69">
        <v>523.22816901408453</v>
      </c>
    </row>
    <row r="82" spans="1:28" x14ac:dyDescent="0.2">
      <c r="C82" s="42">
        <v>25</v>
      </c>
      <c r="D82" s="67" t="s">
        <v>377</v>
      </c>
      <c r="E82" s="7">
        <v>45</v>
      </c>
      <c r="F82" s="89">
        <v>30.052083333333332</v>
      </c>
      <c r="G82" s="90">
        <v>614.11267605633805</v>
      </c>
      <c r="Q82" s="42">
        <v>108</v>
      </c>
      <c r="R82" s="67">
        <v>2.4022557089744143E-2</v>
      </c>
      <c r="S82" s="42">
        <v>126</v>
      </c>
      <c r="T82" s="85">
        <v>13.908125</v>
      </c>
      <c r="U82" s="69">
        <v>579.99211267605642</v>
      </c>
      <c r="X82" s="42">
        <v>247.5</v>
      </c>
      <c r="Y82" s="67">
        <v>2.7179303278688518E-3</v>
      </c>
      <c r="Z82" s="42">
        <v>232.5</v>
      </c>
      <c r="AA82" s="68">
        <v>9.9156250000000004</v>
      </c>
      <c r="AB82" s="69">
        <v>533.55211267605625</v>
      </c>
    </row>
    <row r="83" spans="1:28" x14ac:dyDescent="0.2">
      <c r="C83" s="42">
        <v>35</v>
      </c>
      <c r="D83" s="67" t="s">
        <v>377</v>
      </c>
      <c r="E83" s="7">
        <v>105</v>
      </c>
      <c r="F83" s="89">
        <v>28.979166666666668</v>
      </c>
      <c r="G83" s="90">
        <v>596.43661971830988</v>
      </c>
      <c r="Q83" s="42">
        <v>118</v>
      </c>
      <c r="R83" s="67">
        <v>2.5868239740562019E-2</v>
      </c>
      <c r="X83" s="42">
        <v>267.5</v>
      </c>
      <c r="Y83" s="67">
        <v>2.8650598360655741E-3</v>
      </c>
      <c r="Z83" s="42">
        <v>252.5</v>
      </c>
      <c r="AA83" s="68">
        <v>8.8270833333333325</v>
      </c>
      <c r="AB83" s="69">
        <v>540.38591549295768</v>
      </c>
    </row>
    <row r="84" spans="1:28" x14ac:dyDescent="0.2">
      <c r="C84" s="42">
        <v>45</v>
      </c>
      <c r="D84" s="67">
        <v>6.6828942737539622E-4</v>
      </c>
      <c r="Q84" s="42">
        <v>128</v>
      </c>
      <c r="R84" s="67">
        <v>4.1387382954872716E-2</v>
      </c>
      <c r="X84" s="42">
        <v>287.5</v>
      </c>
      <c r="Y84" s="67">
        <v>3.235336885245901E-3</v>
      </c>
      <c r="Z84" s="42">
        <v>272.5</v>
      </c>
      <c r="AA84" s="68">
        <v>8.0687499999999996</v>
      </c>
      <c r="AB84" s="69">
        <v>548.87887323943664</v>
      </c>
    </row>
    <row r="85" spans="1:28" x14ac:dyDescent="0.2">
      <c r="C85" s="42">
        <v>55</v>
      </c>
      <c r="D85" s="67" t="s">
        <v>377</v>
      </c>
      <c r="Q85" s="42">
        <v>138</v>
      </c>
      <c r="R85" s="67">
        <v>7.9608086288603719E-2</v>
      </c>
      <c r="X85" s="42">
        <v>307.5</v>
      </c>
      <c r="Y85" s="67">
        <v>4.8557946721311468E-3</v>
      </c>
      <c r="Z85" s="42">
        <v>292.5</v>
      </c>
      <c r="AA85" s="68">
        <v>6.8583333333333334</v>
      </c>
      <c r="AB85" s="69">
        <v>545.70422535211264</v>
      </c>
    </row>
    <row r="86" spans="1:28" x14ac:dyDescent="0.2">
      <c r="A86" s="42" t="s">
        <v>417</v>
      </c>
      <c r="B86" s="42" t="s">
        <v>436</v>
      </c>
      <c r="C86" s="42">
        <v>5</v>
      </c>
      <c r="D86" s="67" t="s">
        <v>376</v>
      </c>
      <c r="O86" s="42" t="s">
        <v>421</v>
      </c>
      <c r="P86" s="42" t="s">
        <v>426</v>
      </c>
      <c r="Q86" s="42">
        <v>8</v>
      </c>
      <c r="R86" s="67">
        <v>1.2195518891857111E-3</v>
      </c>
      <c r="S86" s="42">
        <v>6</v>
      </c>
      <c r="T86" s="85">
        <v>27.03</v>
      </c>
      <c r="U86" s="69">
        <v>571.15690140845072</v>
      </c>
      <c r="X86" s="42">
        <v>327.5</v>
      </c>
      <c r="Y86" s="67">
        <v>6.9826248633879781E-3</v>
      </c>
      <c r="Z86" s="42">
        <v>312.5</v>
      </c>
      <c r="AA86" s="68">
        <v>5.5635416666666666</v>
      </c>
      <c r="AB86" s="69">
        <v>552.20563380281692</v>
      </c>
    </row>
    <row r="87" spans="1:28" x14ac:dyDescent="0.2">
      <c r="C87" s="42">
        <v>15</v>
      </c>
      <c r="D87" s="67" t="s">
        <v>376</v>
      </c>
      <c r="Q87" s="42">
        <v>18</v>
      </c>
      <c r="R87" s="67">
        <v>1.079794695459571E-3</v>
      </c>
      <c r="S87" s="42">
        <v>26</v>
      </c>
      <c r="T87" s="85">
        <v>26.318124999999998</v>
      </c>
      <c r="U87" s="69">
        <v>580.16450704225349</v>
      </c>
      <c r="X87" s="42">
        <v>347.5</v>
      </c>
      <c r="Y87" s="67">
        <v>2.439069836065574E-2</v>
      </c>
      <c r="Z87" s="42">
        <v>332.5</v>
      </c>
      <c r="AA87" s="68">
        <v>4.2687499999999998</v>
      </c>
      <c r="AB87" s="69">
        <v>557.6</v>
      </c>
    </row>
    <row r="88" spans="1:28" x14ac:dyDescent="0.2">
      <c r="C88" s="42">
        <v>25</v>
      </c>
      <c r="D88" s="67">
        <v>3.2580702375000007E-4</v>
      </c>
      <c r="Q88" s="42">
        <v>28</v>
      </c>
      <c r="R88" s="67">
        <v>9.237543899140437E-4</v>
      </c>
      <c r="S88" s="42">
        <v>46</v>
      </c>
      <c r="T88" s="85">
        <v>25.733750000000001</v>
      </c>
      <c r="U88" s="69">
        <v>569.59098591549298</v>
      </c>
      <c r="X88" s="42">
        <v>367.5</v>
      </c>
      <c r="Y88" s="67">
        <v>5.4813908196721314E-2</v>
      </c>
      <c r="Z88" s="42">
        <v>352.5</v>
      </c>
      <c r="AA88" s="68">
        <v>3.1083333333333329</v>
      </c>
      <c r="AB88" s="69">
        <v>551.42253521126759</v>
      </c>
    </row>
    <row r="89" spans="1:28" x14ac:dyDescent="0.2">
      <c r="C89" s="42">
        <v>35</v>
      </c>
      <c r="D89" s="67">
        <v>1.6559019749999999E-4</v>
      </c>
      <c r="Q89" s="42">
        <v>38</v>
      </c>
      <c r="R89" s="67">
        <v>9.8536050260299244E-4</v>
      </c>
      <c r="S89" s="42">
        <v>66</v>
      </c>
      <c r="T89" s="85">
        <v>25.213125000000002</v>
      </c>
      <c r="U89" s="69">
        <v>570.19436619718317</v>
      </c>
      <c r="X89" s="42">
        <v>387.5</v>
      </c>
      <c r="Y89" s="67">
        <v>0.41141059607850256</v>
      </c>
      <c r="Z89" s="42">
        <v>372.5</v>
      </c>
      <c r="AA89" s="68">
        <v>1.8687500000000001</v>
      </c>
      <c r="AB89" s="69">
        <v>549.32394366197184</v>
      </c>
    </row>
    <row r="90" spans="1:28" x14ac:dyDescent="0.2">
      <c r="C90" s="42">
        <v>45</v>
      </c>
      <c r="D90" s="67">
        <v>5.2784901000000001E-4</v>
      </c>
      <c r="Q90" s="42">
        <v>48</v>
      </c>
      <c r="R90" s="67">
        <v>8.5713808897297636E-4</v>
      </c>
      <c r="S90" s="42">
        <v>86</v>
      </c>
      <c r="T90" s="85">
        <v>25.096250000000001</v>
      </c>
      <c r="U90" s="69">
        <v>568.64281690140842</v>
      </c>
      <c r="X90" s="42">
        <v>407.5</v>
      </c>
      <c r="Y90" s="67">
        <v>1.8537214771902435</v>
      </c>
      <c r="Z90" s="42">
        <v>392.5</v>
      </c>
      <c r="AA90" s="68">
        <v>1.1895833333333332</v>
      </c>
      <c r="AB90" s="69">
        <v>545.05915492957752</v>
      </c>
    </row>
    <row r="91" spans="1:28" x14ac:dyDescent="0.2">
      <c r="C91" s="42">
        <v>55</v>
      </c>
      <c r="D91" s="67" t="s">
        <v>376</v>
      </c>
      <c r="Q91" s="42">
        <v>58</v>
      </c>
      <c r="R91" s="67">
        <v>8.3591898158464609E-4</v>
      </c>
      <c r="S91" s="42">
        <v>106</v>
      </c>
      <c r="T91" s="85">
        <v>24.936875000000001</v>
      </c>
      <c r="U91" s="69">
        <v>567.06253521126769</v>
      </c>
      <c r="X91" s="42">
        <v>428</v>
      </c>
      <c r="Y91" s="67">
        <v>2.7337773591538044</v>
      </c>
      <c r="Z91" s="42">
        <v>412.5</v>
      </c>
      <c r="AA91" s="68">
        <v>1.7864583333333333</v>
      </c>
      <c r="AB91" s="69">
        <v>558.38028169014081</v>
      </c>
    </row>
    <row r="92" spans="1:28" x14ac:dyDescent="0.2">
      <c r="C92" s="42">
        <v>65</v>
      </c>
      <c r="D92" s="67" t="s">
        <v>376</v>
      </c>
      <c r="Q92" s="42">
        <v>68</v>
      </c>
      <c r="R92" s="67">
        <v>8.6571607243076374E-4</v>
      </c>
      <c r="Z92" s="42">
        <v>432.5</v>
      </c>
      <c r="AA92" s="68">
        <v>0.52708333333333335</v>
      </c>
      <c r="AB92" s="69">
        <v>544.49014084507041</v>
      </c>
    </row>
    <row r="93" spans="1:28" x14ac:dyDescent="0.2">
      <c r="C93" s="42">
        <v>75</v>
      </c>
      <c r="D93" s="67">
        <v>2.8596662249999997E-4</v>
      </c>
      <c r="Q93" s="42">
        <v>78</v>
      </c>
      <c r="R93" s="67">
        <v>9.0848379000623477E-4</v>
      </c>
      <c r="V93" s="42" t="s">
        <v>20</v>
      </c>
      <c r="W93" s="42" t="s">
        <v>21</v>
      </c>
      <c r="X93" s="42">
        <v>7.5</v>
      </c>
      <c r="Y93" s="67">
        <v>1.2656972690875046E-4</v>
      </c>
      <c r="Z93" s="42">
        <v>0</v>
      </c>
      <c r="AA93" s="68">
        <v>27.963541666666668</v>
      </c>
      <c r="AB93" s="69">
        <v>549.96338028169021</v>
      </c>
    </row>
    <row r="94" spans="1:28" x14ac:dyDescent="0.2">
      <c r="C94" s="42">
        <v>85</v>
      </c>
      <c r="D94" s="67">
        <v>4.9783558499999991E-4</v>
      </c>
      <c r="Q94" s="42">
        <v>88</v>
      </c>
      <c r="R94" s="67">
        <v>7.217015279729665E-4</v>
      </c>
      <c r="X94" s="42">
        <v>27.5</v>
      </c>
      <c r="Y94" s="67">
        <v>2.2007070635231079E-4</v>
      </c>
      <c r="Z94" s="42">
        <v>12.5</v>
      </c>
      <c r="AA94" s="68">
        <v>27.5625</v>
      </c>
      <c r="AB94" s="69">
        <v>544.35774647887331</v>
      </c>
    </row>
    <row r="95" spans="1:28" x14ac:dyDescent="0.2">
      <c r="C95" s="42">
        <v>95</v>
      </c>
      <c r="D95" s="67">
        <v>4.9065495374999997E-4</v>
      </c>
      <c r="Q95" s="42">
        <v>98</v>
      </c>
      <c r="R95" s="67">
        <v>9.1960832820715084E-4</v>
      </c>
      <c r="X95" s="42">
        <v>47.5</v>
      </c>
      <c r="Y95" s="67">
        <v>2.4264101024420859E-4</v>
      </c>
      <c r="Z95" s="42">
        <v>32.5</v>
      </c>
      <c r="AA95" s="68">
        <v>27.084374999999998</v>
      </c>
      <c r="AB95" s="69">
        <v>547.43380281690145</v>
      </c>
    </row>
    <row r="96" spans="1:28" x14ac:dyDescent="0.2">
      <c r="C96" s="42">
        <v>105</v>
      </c>
      <c r="D96" s="67" t="s">
        <v>376</v>
      </c>
      <c r="Q96" s="42">
        <v>108</v>
      </c>
      <c r="R96" s="67">
        <v>1.0042861832260887E-3</v>
      </c>
      <c r="X96" s="42">
        <v>67.5</v>
      </c>
      <c r="Y96" s="67">
        <v>1.8065765027322405E-4</v>
      </c>
      <c r="Z96" s="42">
        <v>52.5</v>
      </c>
      <c r="AA96" s="68">
        <v>27.539583333333329</v>
      </c>
      <c r="AB96" s="69">
        <v>558.05070422535209</v>
      </c>
    </row>
    <row r="97" spans="1:28" x14ac:dyDescent="0.2">
      <c r="A97" s="42" t="s">
        <v>417</v>
      </c>
      <c r="B97" s="42" t="s">
        <v>437</v>
      </c>
      <c r="C97" s="42">
        <v>5</v>
      </c>
      <c r="D97" s="67">
        <v>9.3493432499999977E-3</v>
      </c>
      <c r="E97" s="42">
        <v>15</v>
      </c>
      <c r="F97" s="68">
        <v>27.322916666666668</v>
      </c>
      <c r="G97" s="69">
        <v>555.38028169014081</v>
      </c>
      <c r="Q97" s="42">
        <v>118</v>
      </c>
      <c r="R97" s="67">
        <v>8.7627980123237894E-4</v>
      </c>
      <c r="X97" s="42">
        <v>87.5</v>
      </c>
      <c r="Y97" s="67">
        <v>1.7638401639344262E-4</v>
      </c>
      <c r="Z97" s="42">
        <v>72.5</v>
      </c>
      <c r="AA97" s="68">
        <v>26.887500000000003</v>
      </c>
      <c r="AB97" s="69">
        <v>543.5915492957746</v>
      </c>
    </row>
    <row r="98" spans="1:28" x14ac:dyDescent="0.2">
      <c r="C98" s="42">
        <v>15</v>
      </c>
      <c r="D98" s="67">
        <v>1.5901354608749998E-2</v>
      </c>
      <c r="E98" s="42">
        <v>35</v>
      </c>
      <c r="F98" s="68">
        <v>27.369791666666668</v>
      </c>
      <c r="G98" s="69">
        <v>558.63380281690138</v>
      </c>
      <c r="O98" s="42" t="s">
        <v>421</v>
      </c>
      <c r="P98" s="42" t="s">
        <v>425</v>
      </c>
      <c r="Q98" s="42">
        <v>8</v>
      </c>
      <c r="R98" s="67">
        <v>1.775843643740866E-2</v>
      </c>
      <c r="S98" s="42">
        <v>56</v>
      </c>
      <c r="T98" s="85">
        <v>26.094999999999999</v>
      </c>
      <c r="U98" s="69">
        <v>574.14507042253524</v>
      </c>
      <c r="X98" s="42">
        <v>107.5</v>
      </c>
      <c r="Y98" s="67">
        <v>2.0960409836065584E-4</v>
      </c>
      <c r="Z98" s="42">
        <v>92.5</v>
      </c>
      <c r="AA98" s="68">
        <v>27.387500000000003</v>
      </c>
      <c r="AB98" s="69">
        <v>555.12394366197179</v>
      </c>
    </row>
    <row r="99" spans="1:28" x14ac:dyDescent="0.2">
      <c r="C99" s="42">
        <v>25</v>
      </c>
      <c r="D99" s="67">
        <v>2.8670953544999999E-2</v>
      </c>
      <c r="E99" s="42">
        <v>55</v>
      </c>
      <c r="F99" s="68">
        <v>27.390625</v>
      </c>
      <c r="G99" s="69">
        <v>559.53521126760563</v>
      </c>
      <c r="Q99" s="42">
        <v>18</v>
      </c>
      <c r="R99" s="67">
        <v>8.2592499756858395E-2</v>
      </c>
      <c r="S99" s="42">
        <v>76</v>
      </c>
      <c r="T99" s="85">
        <v>25.712500000000002</v>
      </c>
      <c r="U99" s="69">
        <v>578.22507042253528</v>
      </c>
      <c r="X99" s="42">
        <v>127.5</v>
      </c>
      <c r="Y99" s="67">
        <v>2.0598579234972679E-4</v>
      </c>
      <c r="Z99" s="42">
        <v>112.5</v>
      </c>
      <c r="AA99" s="68">
        <v>27.291666666666668</v>
      </c>
      <c r="AB99" s="69">
        <v>553.36901408450706</v>
      </c>
    </row>
    <row r="100" spans="1:28" x14ac:dyDescent="0.2">
      <c r="C100" s="42">
        <v>35</v>
      </c>
      <c r="D100" s="67">
        <v>8.2039744751250004E-2</v>
      </c>
      <c r="E100" s="42">
        <v>75</v>
      </c>
      <c r="F100" s="68">
        <v>27.583333333333332</v>
      </c>
      <c r="G100" s="69">
        <v>566.46478873239437</v>
      </c>
      <c r="Q100" s="42">
        <v>28</v>
      </c>
      <c r="R100" s="67">
        <v>0.16690426625562824</v>
      </c>
      <c r="S100" s="42">
        <v>96</v>
      </c>
      <c r="T100" s="85">
        <v>25.085625000000004</v>
      </c>
      <c r="U100" s="69">
        <v>575.16507042253522</v>
      </c>
      <c r="X100" s="42">
        <v>147.5</v>
      </c>
      <c r="Y100" s="67">
        <v>2.6613032786885246E-4</v>
      </c>
      <c r="Z100" s="42">
        <v>232.5</v>
      </c>
      <c r="AA100" s="68">
        <v>27.363541666666663</v>
      </c>
      <c r="AB100" s="69">
        <v>555.65352112676055</v>
      </c>
    </row>
    <row r="101" spans="1:28" x14ac:dyDescent="0.2">
      <c r="C101" s="42">
        <v>45</v>
      </c>
      <c r="D101" s="67">
        <v>7.9717302697500006E-2</v>
      </c>
      <c r="E101" s="42">
        <v>95</v>
      </c>
      <c r="F101" s="68">
        <v>28.145833333333332</v>
      </c>
      <c r="G101" s="69">
        <v>574.64788732394368</v>
      </c>
      <c r="Q101" s="42">
        <v>38</v>
      </c>
      <c r="R101" s="67">
        <v>4.9323601580000223E-2</v>
      </c>
      <c r="S101" s="42">
        <v>116</v>
      </c>
      <c r="T101" s="85">
        <v>24.92625</v>
      </c>
      <c r="U101" s="69">
        <v>580.02084507042252</v>
      </c>
      <c r="X101" s="42">
        <v>167.5</v>
      </c>
      <c r="Y101" s="67">
        <v>3.1778360655737706E-4</v>
      </c>
      <c r="Z101" s="42">
        <v>252.5</v>
      </c>
      <c r="AA101" s="68">
        <v>26.573958333333334</v>
      </c>
      <c r="AB101" s="69">
        <v>539.01690140845062</v>
      </c>
    </row>
    <row r="102" spans="1:28" x14ac:dyDescent="0.2">
      <c r="C102" s="42">
        <v>55</v>
      </c>
      <c r="D102" s="67">
        <v>3.9875997817500002E-2</v>
      </c>
      <c r="Q102" s="42">
        <v>48</v>
      </c>
      <c r="R102" s="67">
        <v>2.8757916264606099E-3</v>
      </c>
      <c r="S102" s="42">
        <v>136</v>
      </c>
      <c r="T102" s="85">
        <v>24.979375000000001</v>
      </c>
      <c r="U102" s="69">
        <v>592.5912676056339</v>
      </c>
    </row>
    <row r="103" spans="1:28" x14ac:dyDescent="0.2">
      <c r="C103" s="42">
        <v>65</v>
      </c>
      <c r="D103" s="67">
        <v>3.2986730765625007E-2</v>
      </c>
      <c r="Q103" s="42">
        <v>58</v>
      </c>
      <c r="R103" s="67">
        <v>6.7783357953935955E-3</v>
      </c>
      <c r="S103" s="42">
        <v>156</v>
      </c>
      <c r="T103" s="85">
        <v>24.405625000000001</v>
      </c>
      <c r="U103" s="69">
        <v>583.09521126760569</v>
      </c>
      <c r="X103" s="42">
        <v>207.5</v>
      </c>
      <c r="Y103" s="67">
        <v>2.7750054644808743E-4</v>
      </c>
      <c r="Z103" s="42">
        <v>292.5</v>
      </c>
      <c r="AA103" s="68">
        <v>27.189302083333331</v>
      </c>
      <c r="AB103" s="69">
        <v>556.41943661971834</v>
      </c>
    </row>
    <row r="104" spans="1:28" x14ac:dyDescent="0.2">
      <c r="C104" s="42">
        <v>75</v>
      </c>
      <c r="D104" s="67">
        <v>4.2207702078749999E-2</v>
      </c>
      <c r="Q104" s="42">
        <v>68</v>
      </c>
      <c r="R104" s="67">
        <v>2.2173795703040841E-3</v>
      </c>
      <c r="X104" s="42">
        <v>227.5</v>
      </c>
      <c r="Y104" s="67">
        <v>2.7121051912568306E-4</v>
      </c>
      <c r="Z104" s="42">
        <v>312.5</v>
      </c>
      <c r="AA104" s="68">
        <v>26.870833333333334</v>
      </c>
      <c r="AB104" s="69">
        <v>548.32676056338039</v>
      </c>
    </row>
    <row r="105" spans="1:28" x14ac:dyDescent="0.2">
      <c r="C105" s="42">
        <v>85</v>
      </c>
      <c r="D105" s="67">
        <v>2.8381566037499997E-2</v>
      </c>
      <c r="Q105" s="42">
        <v>78</v>
      </c>
      <c r="R105" s="67">
        <v>3.1308627980130154E-3</v>
      </c>
      <c r="X105" s="42">
        <v>247.5</v>
      </c>
      <c r="Y105" s="67">
        <v>2.2863661202185794E-4</v>
      </c>
      <c r="Z105" s="42">
        <v>332.5</v>
      </c>
      <c r="AA105" s="68">
        <v>26.938718750000003</v>
      </c>
      <c r="AB105" s="69">
        <v>555.54056338028181</v>
      </c>
    </row>
    <row r="106" spans="1:28" x14ac:dyDescent="0.2">
      <c r="C106" s="42">
        <v>95</v>
      </c>
      <c r="D106" s="67">
        <v>2.2319564182500001E-2</v>
      </c>
      <c r="Q106" s="42">
        <v>88</v>
      </c>
      <c r="R106" s="67">
        <v>3.4876324989600253E-3</v>
      </c>
      <c r="X106" s="42">
        <v>267.5</v>
      </c>
      <c r="Y106" s="67">
        <v>2.6639918032786891E-4</v>
      </c>
    </row>
    <row r="107" spans="1:28" x14ac:dyDescent="0.2">
      <c r="C107" s="42">
        <v>102.5</v>
      </c>
      <c r="D107" s="67">
        <v>2.380083966E-2</v>
      </c>
      <c r="Q107" s="42">
        <v>98</v>
      </c>
      <c r="R107" s="67">
        <v>1.7231450113272978E-3</v>
      </c>
      <c r="X107" s="42">
        <v>287.5</v>
      </c>
      <c r="Y107" s="67">
        <v>3.0304713114754099E-4</v>
      </c>
    </row>
    <row r="108" spans="1:28" x14ac:dyDescent="0.2">
      <c r="D108" s="42"/>
      <c r="Q108" s="42">
        <v>108</v>
      </c>
      <c r="R108" s="67">
        <v>1.6093847155722466E-3</v>
      </c>
      <c r="X108" s="42">
        <v>307.5</v>
      </c>
      <c r="Y108" s="67">
        <v>3.8051584699453565E-4</v>
      </c>
    </row>
    <row r="109" spans="1:28" x14ac:dyDescent="0.2">
      <c r="D109" s="42"/>
      <c r="Q109" s="42">
        <v>118</v>
      </c>
      <c r="R109" s="67">
        <v>3.799495201602548E-3</v>
      </c>
      <c r="X109" s="42">
        <v>327.5</v>
      </c>
      <c r="Y109" s="67">
        <v>3.1406448087431706E-4</v>
      </c>
    </row>
    <row r="110" spans="1:28" x14ac:dyDescent="0.2">
      <c r="D110" s="42"/>
      <c r="Q110" s="42">
        <v>128</v>
      </c>
      <c r="R110" s="67">
        <v>1.9276745996038083E-3</v>
      </c>
      <c r="V110" s="42" t="s">
        <v>36</v>
      </c>
      <c r="W110" s="42" t="s">
        <v>35</v>
      </c>
      <c r="X110" s="42">
        <v>12.5</v>
      </c>
      <c r="Y110" s="67" t="s">
        <v>376</v>
      </c>
      <c r="Z110" s="42">
        <v>0</v>
      </c>
      <c r="AA110" s="68">
        <v>26.582653061224487</v>
      </c>
      <c r="AB110" s="69">
        <v>531</v>
      </c>
    </row>
    <row r="111" spans="1:28" x14ac:dyDescent="0.2">
      <c r="Q111" s="42">
        <v>138</v>
      </c>
      <c r="R111" s="67">
        <v>2.1415851980265996E-3</v>
      </c>
      <c r="X111" s="42">
        <v>42.5</v>
      </c>
      <c r="Y111" s="67">
        <v>5.1014265639432099E-3</v>
      </c>
      <c r="Z111" s="42">
        <v>22.5</v>
      </c>
      <c r="AA111" s="68">
        <v>25.357142857142858</v>
      </c>
      <c r="AB111" s="69">
        <v>516</v>
      </c>
    </row>
    <row r="112" spans="1:28" x14ac:dyDescent="0.2">
      <c r="Q112" s="42">
        <v>148</v>
      </c>
      <c r="R112" s="67">
        <v>1.8330723821412137E-3</v>
      </c>
      <c r="X112" s="42">
        <v>72.5</v>
      </c>
      <c r="Y112" s="67">
        <v>3.541255961912125E-2</v>
      </c>
      <c r="Z112" s="42">
        <v>52.5</v>
      </c>
      <c r="AA112" s="68">
        <v>25.426530612244896</v>
      </c>
      <c r="AB112" s="69">
        <v>526</v>
      </c>
    </row>
    <row r="113" spans="15:28" x14ac:dyDescent="0.2">
      <c r="Q113" s="42">
        <v>158</v>
      </c>
      <c r="R113" s="67">
        <v>3.3422413309135059E-3</v>
      </c>
      <c r="X113" s="42">
        <v>102.5</v>
      </c>
      <c r="Y113" s="67">
        <v>6.4374604586484542E-3</v>
      </c>
      <c r="Z113" s="42">
        <v>82.5</v>
      </c>
      <c r="AA113" s="68">
        <v>21.68469387755102</v>
      </c>
      <c r="AB113" s="69">
        <v>523</v>
      </c>
    </row>
    <row r="114" spans="15:28" x14ac:dyDescent="0.2">
      <c r="Q114" s="42">
        <v>158</v>
      </c>
      <c r="R114" s="67">
        <v>2.1502886544044644E-3</v>
      </c>
      <c r="X114" s="42">
        <v>132.5</v>
      </c>
      <c r="Y114" s="67" t="s">
        <v>376</v>
      </c>
      <c r="Z114" s="42">
        <v>112.5</v>
      </c>
      <c r="AA114" s="68">
        <v>17.719387755102037</v>
      </c>
      <c r="AB114" s="69">
        <v>518</v>
      </c>
    </row>
    <row r="115" spans="15:28" x14ac:dyDescent="0.2">
      <c r="Q115" s="42">
        <v>168</v>
      </c>
      <c r="R115" s="67">
        <v>1.5736282065569056E-3</v>
      </c>
      <c r="X115" s="42">
        <v>162.5</v>
      </c>
      <c r="Y115" s="67">
        <v>4.9796074031287357E-2</v>
      </c>
      <c r="Z115" s="42">
        <v>142.5</v>
      </c>
      <c r="AA115" s="68">
        <v>13.016326530612243</v>
      </c>
      <c r="AB115" s="69">
        <v>523</v>
      </c>
    </row>
    <row r="116" spans="15:28" x14ac:dyDescent="0.2">
      <c r="O116" s="42" t="s">
        <v>421</v>
      </c>
      <c r="P116" s="42" t="s">
        <v>424</v>
      </c>
      <c r="Q116" s="42">
        <v>8</v>
      </c>
      <c r="R116" s="67">
        <v>1.1653709656235069E-3</v>
      </c>
      <c r="S116" s="42">
        <v>6</v>
      </c>
      <c r="T116" s="85">
        <v>26.907812500000002</v>
      </c>
      <c r="U116" s="69">
        <v>562.17802816901406</v>
      </c>
      <c r="X116" s="42">
        <v>192.5</v>
      </c>
      <c r="Y116" s="67">
        <v>0.22411167850795499</v>
      </c>
      <c r="Z116" s="42">
        <v>172.5</v>
      </c>
      <c r="AA116" s="68">
        <v>7.0744897959183666</v>
      </c>
      <c r="AB116" s="69">
        <v>520</v>
      </c>
    </row>
    <row r="117" spans="15:28" x14ac:dyDescent="0.2">
      <c r="Q117" s="42">
        <v>18</v>
      </c>
      <c r="R117" s="67">
        <v>1.6794575226942187E-3</v>
      </c>
      <c r="S117" s="42">
        <v>26</v>
      </c>
      <c r="T117" s="85">
        <v>26.169375000000002</v>
      </c>
      <c r="U117" s="69">
        <v>565.12309859154925</v>
      </c>
      <c r="X117" s="42">
        <v>222.5</v>
      </c>
      <c r="Y117" s="67">
        <v>1.1863997552213135</v>
      </c>
      <c r="Z117" s="42">
        <v>202.5</v>
      </c>
      <c r="AA117" s="68">
        <v>3.0571428571428574</v>
      </c>
      <c r="AB117" s="69">
        <v>518</v>
      </c>
    </row>
    <row r="118" spans="15:28" x14ac:dyDescent="0.2">
      <c r="Q118" s="42">
        <v>28</v>
      </c>
      <c r="R118" s="67">
        <v>1.4804498339699673E-3</v>
      </c>
      <c r="S118" s="42">
        <v>46</v>
      </c>
      <c r="T118" s="85">
        <v>26.822812500000001</v>
      </c>
      <c r="U118" s="69">
        <v>592.27521126760564</v>
      </c>
      <c r="X118" s="42">
        <v>252.5</v>
      </c>
      <c r="Y118" s="67">
        <v>0.44115969151103612</v>
      </c>
      <c r="Z118" s="42">
        <v>232.5</v>
      </c>
      <c r="AA118" s="68">
        <v>1.7642857142857142</v>
      </c>
      <c r="AB118" s="69">
        <v>513</v>
      </c>
    </row>
    <row r="119" spans="15:28" x14ac:dyDescent="0.2">
      <c r="Q119" s="42">
        <v>38</v>
      </c>
      <c r="R119" s="67">
        <v>2.6566485670616864E-3</v>
      </c>
      <c r="S119" s="42">
        <v>66</v>
      </c>
      <c r="T119" s="85">
        <v>0</v>
      </c>
      <c r="U119" s="69">
        <v>578.26816901408449</v>
      </c>
      <c r="X119" s="42">
        <v>282.5</v>
      </c>
      <c r="Y119" s="67">
        <v>0.44985339601155283</v>
      </c>
      <c r="Z119" s="42">
        <v>262.5</v>
      </c>
      <c r="AA119" s="68">
        <v>2.1357142857142857</v>
      </c>
      <c r="AB119" s="69">
        <v>512</v>
      </c>
    </row>
    <row r="120" spans="15:28" x14ac:dyDescent="0.2">
      <c r="Q120" s="42">
        <v>48</v>
      </c>
      <c r="R120" s="67">
        <v>2.0177696115634626E-3</v>
      </c>
      <c r="S120" s="42">
        <v>86</v>
      </c>
      <c r="T120" s="85">
        <v>26.546562500000004</v>
      </c>
      <c r="U120" s="69">
        <v>575.39492957746484</v>
      </c>
      <c r="X120" s="42">
        <v>312.5</v>
      </c>
      <c r="Y120" s="67">
        <v>0.34945036633057841</v>
      </c>
      <c r="Z120" s="42">
        <v>292.5</v>
      </c>
      <c r="AA120" s="68">
        <v>1.5214285714285716</v>
      </c>
      <c r="AB120" s="69">
        <v>510</v>
      </c>
    </row>
    <row r="121" spans="15:28" x14ac:dyDescent="0.2">
      <c r="Q121" s="42">
        <v>58</v>
      </c>
      <c r="R121" s="67">
        <v>1.4904396605458386E-3</v>
      </c>
      <c r="S121" s="42">
        <v>106</v>
      </c>
      <c r="T121" s="85">
        <v>26.929062500000001</v>
      </c>
      <c r="U121" s="69">
        <v>588.10901408450707</v>
      </c>
      <c r="X121" s="42">
        <v>342.5</v>
      </c>
      <c r="Y121" s="67">
        <v>0.86330036460881499</v>
      </c>
      <c r="Z121" s="42">
        <v>322.5</v>
      </c>
      <c r="AA121" s="68">
        <v>1.4816326530612243</v>
      </c>
      <c r="AB121" s="69">
        <v>493</v>
      </c>
    </row>
    <row r="122" spans="15:28" x14ac:dyDescent="0.2">
      <c r="Q122" s="42">
        <v>68</v>
      </c>
      <c r="R122" s="67">
        <v>2.0669233552364193E-3</v>
      </c>
      <c r="S122" s="42">
        <v>126</v>
      </c>
      <c r="T122" s="85">
        <v>28.028750000000002</v>
      </c>
      <c r="U122" s="69">
        <v>625.63352112676057</v>
      </c>
      <c r="X122" s="42">
        <v>402.5</v>
      </c>
      <c r="Y122" s="67">
        <v>0.77195586881998202</v>
      </c>
      <c r="Z122" s="42">
        <v>352.5</v>
      </c>
      <c r="AA122" s="68">
        <v>0.22551020408163266</v>
      </c>
      <c r="AB122" s="69">
        <v>508</v>
      </c>
    </row>
    <row r="123" spans="15:28" x14ac:dyDescent="0.2">
      <c r="Q123" s="42">
        <v>78</v>
      </c>
      <c r="R123" s="67">
        <v>2.1784906025622986E-3</v>
      </c>
      <c r="S123" s="42">
        <v>146</v>
      </c>
      <c r="T123" s="85">
        <v>27.061875000000001</v>
      </c>
      <c r="U123" s="69">
        <v>603.48084507042256</v>
      </c>
      <c r="X123" s="42">
        <v>432.5</v>
      </c>
      <c r="Y123" s="67">
        <v>0.27039943383264803</v>
      </c>
      <c r="Z123" s="42">
        <v>382</v>
      </c>
      <c r="AA123" s="68">
        <v>0.19897959183673469</v>
      </c>
      <c r="AB123" s="69">
        <v>491</v>
      </c>
    </row>
    <row r="124" spans="15:28" x14ac:dyDescent="0.2">
      <c r="Q124" s="42">
        <v>88</v>
      </c>
      <c r="R124" s="67">
        <v>2.8621554477204127E-3</v>
      </c>
      <c r="S124" s="42">
        <v>166</v>
      </c>
      <c r="T124" s="85">
        <v>25.723125</v>
      </c>
      <c r="U124" s="69">
        <v>571.71718309859148</v>
      </c>
      <c r="X124" s="42">
        <v>462.5</v>
      </c>
      <c r="Y124" s="67">
        <v>0.9811783660380794</v>
      </c>
      <c r="Z124" s="42">
        <v>412.5</v>
      </c>
      <c r="AA124" s="68">
        <v>9.3877551020408151E-2</v>
      </c>
      <c r="AB124" s="69">
        <v>489</v>
      </c>
    </row>
    <row r="125" spans="15:28" x14ac:dyDescent="0.2">
      <c r="Q125" s="42">
        <v>98</v>
      </c>
      <c r="R125" s="67">
        <v>3.5945387000722601E-3</v>
      </c>
      <c r="X125" s="42">
        <v>474</v>
      </c>
      <c r="Y125" s="67">
        <v>1.0318379386090444</v>
      </c>
      <c r="Z125" s="42">
        <v>442.5</v>
      </c>
      <c r="AA125" s="68">
        <v>6.0204081632653055E-2</v>
      </c>
      <c r="AB125" s="69">
        <v>492</v>
      </c>
    </row>
    <row r="126" spans="15:28" x14ac:dyDescent="0.2">
      <c r="Q126" s="42">
        <v>108</v>
      </c>
      <c r="R126" s="67">
        <v>3.4905652920832171E-3</v>
      </c>
      <c r="Z126" s="42">
        <v>470</v>
      </c>
      <c r="AA126" s="68" t="s">
        <v>376</v>
      </c>
      <c r="AB126" s="69">
        <v>485</v>
      </c>
    </row>
    <row r="127" spans="15:28" x14ac:dyDescent="0.2">
      <c r="Q127" s="42">
        <v>118</v>
      </c>
      <c r="R127" s="67">
        <v>2.3516988767809731E-3</v>
      </c>
      <c r="V127" s="42" t="s">
        <v>38</v>
      </c>
      <c r="W127" s="42" t="s">
        <v>37</v>
      </c>
      <c r="X127" s="42">
        <v>12.5</v>
      </c>
      <c r="Y127" s="67" t="s">
        <v>376</v>
      </c>
    </row>
    <row r="128" spans="15:28" x14ac:dyDescent="0.2">
      <c r="Q128" s="42">
        <v>128</v>
      </c>
      <c r="R128" s="67">
        <v>2.9129490679053326E-3</v>
      </c>
      <c r="X128" s="42">
        <v>42.5</v>
      </c>
      <c r="Y128" s="67">
        <v>4.3324723792028189E-3</v>
      </c>
    </row>
    <row r="129" spans="15:25" x14ac:dyDescent="0.2">
      <c r="Q129" s="42">
        <v>138</v>
      </c>
      <c r="R129" s="67">
        <v>2.8784691094681666E-3</v>
      </c>
      <c r="X129" s="42">
        <v>72.5</v>
      </c>
      <c r="Y129" s="67">
        <v>4.2118238678909847E-3</v>
      </c>
    </row>
    <row r="130" spans="15:25" x14ac:dyDescent="0.2">
      <c r="Q130" s="42">
        <v>148</v>
      </c>
      <c r="R130" s="67">
        <v>1.8701545398338902E-3</v>
      </c>
      <c r="X130" s="42">
        <v>102.5</v>
      </c>
      <c r="Y130" s="67" t="s">
        <v>376</v>
      </c>
    </row>
    <row r="131" spans="15:25" x14ac:dyDescent="0.2">
      <c r="Q131" s="42">
        <v>158</v>
      </c>
      <c r="R131" s="67">
        <v>1.8095707586763517E-3</v>
      </c>
      <c r="V131" s="42" t="s">
        <v>354</v>
      </c>
      <c r="W131" s="42" t="s">
        <v>360</v>
      </c>
      <c r="X131" s="42">
        <v>1</v>
      </c>
      <c r="Y131" s="67">
        <v>9.314111952961706E-3</v>
      </c>
    </row>
    <row r="132" spans="15:25" x14ac:dyDescent="0.2">
      <c r="Q132" s="42">
        <v>168</v>
      </c>
      <c r="R132" s="67">
        <v>1.5225629102232976E-3</v>
      </c>
      <c r="X132" s="42">
        <v>51</v>
      </c>
      <c r="Y132" s="67">
        <v>2.9214666193238131E-2</v>
      </c>
    </row>
    <row r="133" spans="15:25" x14ac:dyDescent="0.2">
      <c r="O133" s="42" t="s">
        <v>421</v>
      </c>
      <c r="P133" s="42" t="s">
        <v>423</v>
      </c>
      <c r="Q133" s="42">
        <v>8</v>
      </c>
      <c r="R133" s="67">
        <v>1.2701659484718373E-3</v>
      </c>
      <c r="S133" s="42">
        <v>6</v>
      </c>
      <c r="T133" s="85">
        <v>28.634375000000002</v>
      </c>
      <c r="U133" s="69">
        <v>602.86309859154926</v>
      </c>
      <c r="X133" s="8">
        <v>1</v>
      </c>
      <c r="Y133" s="84">
        <v>8.9154154479801889E-3</v>
      </c>
    </row>
    <row r="134" spans="15:25" x14ac:dyDescent="0.2">
      <c r="Q134" s="42">
        <v>18</v>
      </c>
      <c r="R134" s="67">
        <v>1.1146493559840225E-3</v>
      </c>
      <c r="S134" s="42">
        <v>26</v>
      </c>
      <c r="T134" s="85">
        <v>27.05125</v>
      </c>
      <c r="U134" s="69">
        <v>577.46366197183102</v>
      </c>
      <c r="X134" s="8">
        <v>51</v>
      </c>
      <c r="Y134" s="84">
        <v>8.0082624054507341E-3</v>
      </c>
    </row>
    <row r="135" spans="15:25" x14ac:dyDescent="0.2">
      <c r="Q135" s="42">
        <v>28</v>
      </c>
      <c r="R135" s="67">
        <v>1.0525369873392854E-3</v>
      </c>
      <c r="S135" s="42">
        <v>46</v>
      </c>
      <c r="T135" s="85">
        <v>26.6528125</v>
      </c>
      <c r="U135" s="69">
        <v>572.5791549295775</v>
      </c>
      <c r="X135" s="8">
        <v>101</v>
      </c>
      <c r="Y135" s="84">
        <v>4.988701202748966E-3</v>
      </c>
    </row>
    <row r="136" spans="15:25" x14ac:dyDescent="0.2">
      <c r="Q136" s="42">
        <v>38</v>
      </c>
      <c r="R136" s="67">
        <v>1.1437317967201363E-3</v>
      </c>
      <c r="S136" s="42">
        <v>66</v>
      </c>
      <c r="T136" s="85">
        <v>25.951562499999998</v>
      </c>
      <c r="U136" s="69">
        <v>566.63154929577468</v>
      </c>
      <c r="X136" s="8">
        <v>151</v>
      </c>
      <c r="Y136" s="84">
        <v>9.7802632880147882E-3</v>
      </c>
    </row>
    <row r="137" spans="15:25" x14ac:dyDescent="0.2">
      <c r="Q137" s="42">
        <v>48</v>
      </c>
      <c r="R137" s="67">
        <v>1.1762969292900397E-3</v>
      </c>
      <c r="S137" s="42">
        <v>86</v>
      </c>
      <c r="T137" s="85">
        <v>25.526562500000001</v>
      </c>
      <c r="U137" s="69">
        <v>567.60845070422533</v>
      </c>
      <c r="X137" s="8">
        <v>201</v>
      </c>
      <c r="Y137" s="84">
        <v>6.6228103673444906E-3</v>
      </c>
    </row>
    <row r="138" spans="15:25" x14ac:dyDescent="0.2">
      <c r="Q138" s="42">
        <v>58</v>
      </c>
      <c r="R138" s="67">
        <v>1.421499382911171E-3</v>
      </c>
      <c r="S138" s="42">
        <v>106</v>
      </c>
      <c r="T138" s="85">
        <v>25.213125000000002</v>
      </c>
      <c r="U138" s="69">
        <v>567.60845070422533</v>
      </c>
      <c r="X138" s="8">
        <v>265</v>
      </c>
      <c r="Y138" s="84">
        <v>1.1722034674027252E-2</v>
      </c>
    </row>
    <row r="139" spans="15:25" x14ac:dyDescent="0.2">
      <c r="Q139" s="42">
        <v>68</v>
      </c>
      <c r="R139" s="67">
        <v>1.3587258265310709E-3</v>
      </c>
      <c r="S139" s="42">
        <v>126</v>
      </c>
      <c r="T139" s="85">
        <v>24.8784375</v>
      </c>
      <c r="U139" s="69">
        <v>567.78084507042252</v>
      </c>
      <c r="V139" s="42" t="s">
        <v>354</v>
      </c>
      <c r="W139" s="42" t="s">
        <v>14</v>
      </c>
      <c r="X139" s="8">
        <v>1</v>
      </c>
      <c r="Y139" s="84">
        <v>6.534396393715375E-3</v>
      </c>
    </row>
    <row r="140" spans="15:25" x14ac:dyDescent="0.2">
      <c r="Q140" s="42">
        <v>78</v>
      </c>
      <c r="R140" s="67">
        <v>2.1137367561827216E-3</v>
      </c>
      <c r="X140" s="8">
        <v>3</v>
      </c>
      <c r="Y140" s="84">
        <v>2.4698365067032019E-2</v>
      </c>
    </row>
    <row r="141" spans="15:25" x14ac:dyDescent="0.2">
      <c r="Q141" s="42">
        <v>88</v>
      </c>
      <c r="R141" s="67">
        <v>1.5636972977000265E-3</v>
      </c>
      <c r="X141" s="8">
        <v>5</v>
      </c>
      <c r="Y141" s="84">
        <v>7.6597497103209284E-3</v>
      </c>
    </row>
    <row r="142" spans="15:25" x14ac:dyDescent="0.2">
      <c r="Q142" s="42">
        <v>98</v>
      </c>
      <c r="R142" s="67">
        <v>1.3854122800281484E-3</v>
      </c>
      <c r="X142" s="8">
        <v>51</v>
      </c>
      <c r="Y142" s="84">
        <v>7.7806175006418978E-3</v>
      </c>
    </row>
    <row r="143" spans="15:25" x14ac:dyDescent="0.2">
      <c r="Q143" s="42">
        <v>108</v>
      </c>
      <c r="R143" s="67">
        <v>1.2354765048115859E-3</v>
      </c>
      <c r="X143" s="8">
        <v>101</v>
      </c>
      <c r="Y143" s="84">
        <v>3.3701069427311742E-2</v>
      </c>
    </row>
    <row r="144" spans="15:25" x14ac:dyDescent="0.2">
      <c r="Q144" s="42">
        <v>118</v>
      </c>
      <c r="R144" s="67">
        <v>1.5586009150071586E-3</v>
      </c>
      <c r="X144" s="8">
        <v>151</v>
      </c>
      <c r="Y144" s="84">
        <v>6.4220828569059557E-2</v>
      </c>
    </row>
    <row r="145" spans="15:25" x14ac:dyDescent="0.2">
      <c r="Q145" s="42">
        <v>128</v>
      </c>
      <c r="R145" s="67">
        <v>1.4636026395446688E-3</v>
      </c>
      <c r="X145" s="8">
        <v>168.5</v>
      </c>
      <c r="Y145" s="84">
        <v>5.8314717505569165E-2</v>
      </c>
    </row>
    <row r="146" spans="15:25" x14ac:dyDescent="0.2">
      <c r="O146" s="42" t="s">
        <v>421</v>
      </c>
      <c r="P146" s="42" t="s">
        <v>422</v>
      </c>
      <c r="Q146" s="42">
        <v>8</v>
      </c>
      <c r="R146" s="67">
        <v>1.3250216180606417E-3</v>
      </c>
      <c r="S146" s="42">
        <v>6</v>
      </c>
      <c r="T146" s="85">
        <v>26.589062500000001</v>
      </c>
      <c r="U146" s="69">
        <v>548.74563380281688</v>
      </c>
      <c r="V146" s="42" t="s">
        <v>380</v>
      </c>
      <c r="W146" s="42" t="s">
        <v>384</v>
      </c>
      <c r="X146" s="42">
        <v>2.5</v>
      </c>
      <c r="Y146" s="84">
        <v>5.2356557377049176E-4</v>
      </c>
    </row>
    <row r="147" spans="15:25" x14ac:dyDescent="0.2">
      <c r="Q147" s="42">
        <v>18</v>
      </c>
      <c r="R147" s="67">
        <v>1.2886922978884274E-3</v>
      </c>
      <c r="S147" s="42">
        <v>26</v>
      </c>
      <c r="T147" s="85">
        <v>26.541250000000002</v>
      </c>
      <c r="U147" s="69">
        <v>560.05183098591544</v>
      </c>
      <c r="X147" s="42">
        <v>30</v>
      </c>
      <c r="Y147" s="84">
        <v>1.0235655737704918E-3</v>
      </c>
    </row>
    <row r="148" spans="15:25" x14ac:dyDescent="0.2">
      <c r="Q148" s="42">
        <v>28</v>
      </c>
      <c r="R148" s="67">
        <v>1.3064592633713337E-3</v>
      </c>
      <c r="S148" s="42">
        <v>46</v>
      </c>
      <c r="T148" s="85">
        <v>26.812187500000004</v>
      </c>
      <c r="U148" s="69">
        <v>571.02760563380275</v>
      </c>
      <c r="X148" s="42">
        <v>52.5</v>
      </c>
      <c r="Y148" s="84">
        <v>1.3012295081967214E-3</v>
      </c>
    </row>
    <row r="149" spans="15:25" x14ac:dyDescent="0.2">
      <c r="Q149" s="42">
        <v>38</v>
      </c>
      <c r="R149" s="67">
        <v>1.3279544111838334E-3</v>
      </c>
      <c r="S149" s="42">
        <v>66</v>
      </c>
      <c r="T149" s="85">
        <v>26.302187500000002</v>
      </c>
      <c r="U149" s="69">
        <v>564.27549295774645</v>
      </c>
      <c r="X149" s="42">
        <v>80</v>
      </c>
      <c r="Y149" s="84">
        <v>1.7725409836065571E-3</v>
      </c>
    </row>
    <row r="150" spans="15:25" x14ac:dyDescent="0.2">
      <c r="Q150" s="42">
        <v>48</v>
      </c>
      <c r="R150" s="67">
        <v>1.1506022573960061E-3</v>
      </c>
      <c r="S150" s="42">
        <v>86</v>
      </c>
      <c r="T150" s="85">
        <v>26.647499999999997</v>
      </c>
      <c r="U150" s="69">
        <v>581.81661971830988</v>
      </c>
      <c r="X150" s="42">
        <v>102.5</v>
      </c>
      <c r="Y150" s="84">
        <v>2.5819672131147543E-3</v>
      </c>
    </row>
    <row r="151" spans="15:25" x14ac:dyDescent="0.2">
      <c r="Q151" s="42">
        <v>58</v>
      </c>
      <c r="R151" s="67">
        <v>1.2243476023351891E-3</v>
      </c>
      <c r="S151" s="42">
        <v>106</v>
      </c>
      <c r="T151" s="85">
        <v>26.03125</v>
      </c>
      <c r="U151" s="69">
        <v>568.32676056338028</v>
      </c>
      <c r="X151" s="42">
        <v>130</v>
      </c>
      <c r="Y151" s="84">
        <v>2.2950819672131148E-3</v>
      </c>
    </row>
    <row r="152" spans="15:25" x14ac:dyDescent="0.2">
      <c r="Q152" s="42">
        <v>68</v>
      </c>
      <c r="R152" s="67">
        <v>1.0858091325371014E-3</v>
      </c>
      <c r="S152" s="42">
        <v>126</v>
      </c>
      <c r="T152" s="85">
        <v>26.334062500000002</v>
      </c>
      <c r="U152" s="69">
        <v>582.52056338028171</v>
      </c>
      <c r="X152" s="42">
        <v>152.5</v>
      </c>
      <c r="Y152" s="84">
        <v>3.8627049180327867E-3</v>
      </c>
    </row>
    <row r="153" spans="15:25" x14ac:dyDescent="0.2">
      <c r="Q153" s="42">
        <v>78</v>
      </c>
      <c r="R153" s="67">
        <v>1.4705909356585237E-3</v>
      </c>
      <c r="S153" s="42">
        <v>146</v>
      </c>
      <c r="T153" s="85">
        <v>26.249062499999997</v>
      </c>
      <c r="U153" s="69">
        <v>587.79295774647892</v>
      </c>
      <c r="V153" s="42" t="s">
        <v>388</v>
      </c>
      <c r="W153" s="42" t="s">
        <v>387</v>
      </c>
      <c r="X153" s="42">
        <v>2.5</v>
      </c>
      <c r="Y153" s="84">
        <v>5.1127049180327871E-2</v>
      </c>
    </row>
    <row r="154" spans="15:25" x14ac:dyDescent="0.2">
      <c r="Q154" s="42">
        <v>88</v>
      </c>
      <c r="R154" s="67">
        <v>1.627154954261764E-3</v>
      </c>
      <c r="X154" s="42">
        <v>30</v>
      </c>
      <c r="Y154" s="84" t="s">
        <v>390</v>
      </c>
    </row>
    <row r="155" spans="15:25" x14ac:dyDescent="0.2">
      <c r="Q155" s="42">
        <v>98</v>
      </c>
      <c r="R155" s="67">
        <v>1.2401048189591226E-3</v>
      </c>
      <c r="X155" s="42">
        <v>52.5</v>
      </c>
      <c r="Y155" s="84">
        <v>1.007172131147541E-2</v>
      </c>
    </row>
    <row r="156" spans="15:25" x14ac:dyDescent="0.2">
      <c r="Q156" s="42">
        <v>108</v>
      </c>
      <c r="R156" s="67">
        <v>1.0917369097090878E-3</v>
      </c>
      <c r="X156" s="42">
        <v>80</v>
      </c>
      <c r="Y156" s="84">
        <v>1.1885245901639342E-2</v>
      </c>
    </row>
    <row r="157" spans="15:25" x14ac:dyDescent="0.2">
      <c r="Q157" s="42">
        <v>118</v>
      </c>
      <c r="R157" s="67">
        <v>1.124809389303651E-3</v>
      </c>
      <c r="X157" s="42">
        <v>102.5</v>
      </c>
      <c r="Y157" s="84">
        <v>3.0122950819672128E-2</v>
      </c>
    </row>
    <row r="158" spans="15:25" x14ac:dyDescent="0.2">
      <c r="Q158" s="42">
        <v>128</v>
      </c>
      <c r="R158" s="67">
        <v>1.2321574733083311E-3</v>
      </c>
      <c r="V158" s="42" t="s">
        <v>388</v>
      </c>
      <c r="W158" s="42" t="s">
        <v>164</v>
      </c>
      <c r="X158" s="42">
        <v>2.5</v>
      </c>
      <c r="Y158" s="67">
        <v>7.038934426229508E-4</v>
      </c>
    </row>
    <row r="159" spans="15:25" x14ac:dyDescent="0.2">
      <c r="Q159" s="42">
        <v>138</v>
      </c>
      <c r="R159" s="67">
        <v>1.1324948784255859E-3</v>
      </c>
      <c r="X159" s="42">
        <v>30</v>
      </c>
      <c r="Y159" s="67">
        <v>1.4139344262295082E-3</v>
      </c>
    </row>
    <row r="160" spans="15:25" x14ac:dyDescent="0.2">
      <c r="Q160" s="42">
        <v>148</v>
      </c>
      <c r="R160" s="67">
        <v>1.3198597712355601E-3</v>
      </c>
      <c r="X160" s="42">
        <v>52.5</v>
      </c>
      <c r="Y160" s="67">
        <v>1.9057377049180326E-3</v>
      </c>
    </row>
    <row r="161" spans="15:25" x14ac:dyDescent="0.2">
      <c r="Q161" s="42">
        <v>158</v>
      </c>
      <c r="R161" s="67">
        <v>1.3784567159804003E-3</v>
      </c>
      <c r="X161" s="42">
        <v>102.5</v>
      </c>
      <c r="Y161" s="67">
        <v>2.4795081967213116E-3</v>
      </c>
    </row>
    <row r="162" spans="15:25" x14ac:dyDescent="0.2">
      <c r="O162" s="42" t="s">
        <v>421</v>
      </c>
      <c r="P162" s="42" t="s">
        <v>286</v>
      </c>
      <c r="Q162" s="42">
        <v>12</v>
      </c>
      <c r="R162" s="67">
        <v>3.1659836065573772E-2</v>
      </c>
      <c r="V162" s="42" t="s">
        <v>388</v>
      </c>
      <c r="W162" s="42" t="s">
        <v>156</v>
      </c>
      <c r="X162" s="42">
        <v>2.5</v>
      </c>
      <c r="Y162" s="67">
        <v>2.1106557377049178E-4</v>
      </c>
    </row>
    <row r="163" spans="15:25" x14ac:dyDescent="0.2">
      <c r="Q163" s="42">
        <v>27</v>
      </c>
      <c r="R163" s="67">
        <v>4.2008196721311473E-3</v>
      </c>
      <c r="X163" s="42">
        <v>52.5</v>
      </c>
      <c r="Y163" s="67">
        <v>4.3852459016393446E-4</v>
      </c>
    </row>
    <row r="164" spans="15:25" x14ac:dyDescent="0.2">
      <c r="Q164" s="42">
        <v>44</v>
      </c>
      <c r="R164" s="67" t="s">
        <v>7</v>
      </c>
      <c r="X164" s="42">
        <v>80</v>
      </c>
      <c r="Y164" s="67">
        <v>4.4774590163934428E-4</v>
      </c>
    </row>
    <row r="165" spans="15:25" x14ac:dyDescent="0.2">
      <c r="Q165" s="42">
        <v>60</v>
      </c>
      <c r="R165" s="67" t="s">
        <v>7</v>
      </c>
      <c r="X165" s="42">
        <v>102.5</v>
      </c>
      <c r="Y165" s="67">
        <v>3.7090163934426235E-4</v>
      </c>
    </row>
    <row r="166" spans="15:25" x14ac:dyDescent="0.2">
      <c r="O166" s="42" t="s">
        <v>421</v>
      </c>
      <c r="P166" s="42" t="s">
        <v>287</v>
      </c>
      <c r="Q166" s="42">
        <v>12</v>
      </c>
      <c r="R166" s="67">
        <v>2.7561475409836065E-3</v>
      </c>
      <c r="V166" s="42" t="s">
        <v>388</v>
      </c>
      <c r="W166" s="42" t="s">
        <v>391</v>
      </c>
      <c r="X166" s="42">
        <v>2.5</v>
      </c>
      <c r="Y166" s="67">
        <v>6.6073610412351589E-4</v>
      </c>
    </row>
    <row r="167" spans="15:25" x14ac:dyDescent="0.2">
      <c r="Q167" s="42">
        <v>27</v>
      </c>
      <c r="R167" s="67" t="s">
        <v>7</v>
      </c>
      <c r="X167" s="42">
        <v>30</v>
      </c>
      <c r="Y167" s="67">
        <v>7.2035753255493334E-4</v>
      </c>
    </row>
    <row r="168" spans="15:25" x14ac:dyDescent="0.2">
      <c r="Q168" s="42">
        <v>44</v>
      </c>
      <c r="R168" s="67">
        <v>2.6434426229508196E-3</v>
      </c>
      <c r="X168" s="42">
        <v>52.5</v>
      </c>
      <c r="Y168" s="84" t="s">
        <v>390</v>
      </c>
    </row>
    <row r="169" spans="15:25" x14ac:dyDescent="0.2">
      <c r="Q169" s="42">
        <v>60</v>
      </c>
      <c r="R169" s="67" t="s">
        <v>7</v>
      </c>
      <c r="X169" s="42">
        <v>80</v>
      </c>
      <c r="Y169" s="67">
        <v>1.2251840178348356E-3</v>
      </c>
    </row>
    <row r="170" spans="15:25" x14ac:dyDescent="0.2">
      <c r="Q170" s="42">
        <v>76</v>
      </c>
      <c r="R170" s="67" t="s">
        <v>7</v>
      </c>
      <c r="X170" s="42">
        <v>102.5</v>
      </c>
      <c r="Y170" s="67">
        <v>2.233606557377049E-3</v>
      </c>
    </row>
    <row r="171" spans="15:25" x14ac:dyDescent="0.2">
      <c r="O171" s="42" t="s">
        <v>421</v>
      </c>
      <c r="P171" s="42" t="s">
        <v>288</v>
      </c>
      <c r="Q171" s="42">
        <v>12</v>
      </c>
      <c r="R171" s="67" t="s">
        <v>7</v>
      </c>
      <c r="X171" s="42">
        <v>130</v>
      </c>
      <c r="Y171" s="67">
        <v>2.1516393442622952E-3</v>
      </c>
    </row>
    <row r="172" spans="15:25" x14ac:dyDescent="0.2">
      <c r="Q172" s="42">
        <v>27</v>
      </c>
      <c r="R172" s="67">
        <v>2.2540983606557379E-3</v>
      </c>
      <c r="X172" s="42">
        <v>152.5</v>
      </c>
      <c r="Y172" s="67">
        <v>3.0840163934426224E-3</v>
      </c>
    </row>
    <row r="173" spans="15:25" x14ac:dyDescent="0.2">
      <c r="Q173" s="42">
        <v>44</v>
      </c>
      <c r="R173" s="67">
        <v>1.8852459016393442E-3</v>
      </c>
      <c r="V173" s="42" t="s">
        <v>398</v>
      </c>
      <c r="W173" s="42" t="s">
        <v>175</v>
      </c>
      <c r="X173" s="42">
        <v>30</v>
      </c>
      <c r="Y173" s="67">
        <v>1.8442622950819669E-4</v>
      </c>
    </row>
    <row r="174" spans="15:25" x14ac:dyDescent="0.2">
      <c r="Q174" s="42">
        <v>60</v>
      </c>
      <c r="R174" s="67" t="s">
        <v>7</v>
      </c>
      <c r="X174" s="42">
        <v>52.5</v>
      </c>
      <c r="Y174" s="67">
        <v>3.3811475409836067E-4</v>
      </c>
    </row>
    <row r="175" spans="15:25" x14ac:dyDescent="0.2">
      <c r="Q175" s="42">
        <v>76</v>
      </c>
      <c r="R175" s="67" t="s">
        <v>7</v>
      </c>
      <c r="X175" s="42">
        <v>80</v>
      </c>
      <c r="Y175" s="67">
        <v>4.2008196721311477E-4</v>
      </c>
    </row>
    <row r="176" spans="15:25" x14ac:dyDescent="0.2">
      <c r="O176" s="42" t="s">
        <v>421</v>
      </c>
      <c r="P176" s="42" t="s">
        <v>289</v>
      </c>
      <c r="Q176" s="42">
        <v>12</v>
      </c>
      <c r="R176" s="67">
        <v>1.6700819672131148E-3</v>
      </c>
      <c r="X176" s="42">
        <v>102.5</v>
      </c>
      <c r="Y176" s="67">
        <v>6.7622950819672134E-4</v>
      </c>
    </row>
    <row r="177" spans="15:25" x14ac:dyDescent="0.2">
      <c r="Q177" s="42">
        <v>27</v>
      </c>
      <c r="R177" s="67" t="s">
        <v>7</v>
      </c>
      <c r="X177" s="42">
        <v>130</v>
      </c>
      <c r="Y177" s="67">
        <v>3.9959016393442622E-4</v>
      </c>
    </row>
    <row r="178" spans="15:25" x14ac:dyDescent="0.2">
      <c r="Q178" s="42">
        <v>44</v>
      </c>
      <c r="R178" s="67" t="s">
        <v>7</v>
      </c>
      <c r="X178" s="42" t="s">
        <v>392</v>
      </c>
      <c r="Y178" s="67">
        <v>3.5860655737704922E-4</v>
      </c>
    </row>
    <row r="179" spans="15:25" x14ac:dyDescent="0.2">
      <c r="Q179" s="42">
        <v>60</v>
      </c>
      <c r="R179" s="67" t="s">
        <v>7</v>
      </c>
      <c r="V179" s="42" t="s">
        <v>398</v>
      </c>
      <c r="W179" s="42" t="s">
        <v>327</v>
      </c>
      <c r="X179" s="42">
        <v>2.5</v>
      </c>
      <c r="Y179" s="67">
        <v>2.5614754098360657E-4</v>
      </c>
    </row>
    <row r="180" spans="15:25" x14ac:dyDescent="0.2">
      <c r="Q180" s="42">
        <v>76</v>
      </c>
      <c r="R180" s="67" t="s">
        <v>7</v>
      </c>
      <c r="X180" s="42">
        <v>30</v>
      </c>
      <c r="Y180" s="67">
        <v>2.4590163934426229E-4</v>
      </c>
    </row>
    <row r="181" spans="15:25" x14ac:dyDescent="0.2">
      <c r="Q181" s="42">
        <v>92</v>
      </c>
      <c r="R181" s="67" t="s">
        <v>7</v>
      </c>
      <c r="X181" s="42">
        <v>52.5</v>
      </c>
      <c r="Y181" s="67">
        <v>5.0204918032786892E-4</v>
      </c>
    </row>
    <row r="182" spans="15:25" x14ac:dyDescent="0.2">
      <c r="Q182" s="42">
        <v>108</v>
      </c>
      <c r="R182" s="67" t="s">
        <v>7</v>
      </c>
      <c r="X182" s="42">
        <v>80</v>
      </c>
      <c r="Y182" s="67">
        <v>7.3770491803278678E-4</v>
      </c>
    </row>
    <row r="183" spans="15:25" x14ac:dyDescent="0.2">
      <c r="Q183" s="42">
        <v>124</v>
      </c>
      <c r="R183" s="67" t="s">
        <v>7</v>
      </c>
      <c r="X183" s="42">
        <v>102.5</v>
      </c>
      <c r="Y183" s="67">
        <v>6.7622950819672134E-4</v>
      </c>
    </row>
    <row r="184" spans="15:25" x14ac:dyDescent="0.2">
      <c r="Q184" s="42">
        <v>140</v>
      </c>
      <c r="R184" s="67">
        <v>1.6086065573770491E-3</v>
      </c>
      <c r="X184" s="42">
        <v>130</v>
      </c>
      <c r="Y184" s="67">
        <v>7.1721311475409844E-4</v>
      </c>
    </row>
    <row r="185" spans="15:25" x14ac:dyDescent="0.2">
      <c r="Q185" s="42">
        <v>154</v>
      </c>
      <c r="R185" s="67" t="s">
        <v>7</v>
      </c>
      <c r="X185" s="42" t="s">
        <v>392</v>
      </c>
      <c r="Y185" s="67">
        <v>8.5040983606557386E-4</v>
      </c>
    </row>
    <row r="186" spans="15:25" x14ac:dyDescent="0.2">
      <c r="O186" s="42" t="s">
        <v>421</v>
      </c>
      <c r="P186" s="42" t="s">
        <v>290</v>
      </c>
      <c r="Q186" s="42">
        <v>12</v>
      </c>
      <c r="R186" s="67" t="s">
        <v>7</v>
      </c>
      <c r="X186" s="42" t="s">
        <v>393</v>
      </c>
      <c r="Y186" s="67">
        <v>1.2295081967213114E-3</v>
      </c>
    </row>
    <row r="187" spans="15:25" x14ac:dyDescent="0.2">
      <c r="Q187" s="42">
        <v>27</v>
      </c>
      <c r="R187" s="67">
        <v>1.5676229508196722E-3</v>
      </c>
      <c r="X187" s="42" t="s">
        <v>394</v>
      </c>
      <c r="Y187" s="67">
        <v>7.0696721311475411E-4</v>
      </c>
    </row>
    <row r="188" spans="15:25" x14ac:dyDescent="0.2">
      <c r="Q188" s="42">
        <v>44</v>
      </c>
      <c r="R188" s="67" t="s">
        <v>7</v>
      </c>
      <c r="X188" s="42" t="s">
        <v>395</v>
      </c>
      <c r="Y188" s="67">
        <v>7.889344262295081E-4</v>
      </c>
    </row>
    <row r="189" spans="15:25" x14ac:dyDescent="0.2">
      <c r="Q189" s="42">
        <v>60</v>
      </c>
      <c r="R189" s="67">
        <v>1.5983606557377049E-3</v>
      </c>
      <c r="X189" s="42" t="s">
        <v>396</v>
      </c>
      <c r="Y189" s="67">
        <v>1.2295081967213114E-3</v>
      </c>
    </row>
    <row r="190" spans="15:25" x14ac:dyDescent="0.2">
      <c r="Q190" s="42">
        <v>76</v>
      </c>
      <c r="R190" s="67">
        <v>1.6495901639344262E-3</v>
      </c>
      <c r="X190" s="42">
        <v>280</v>
      </c>
      <c r="Y190" s="67">
        <v>7.1721311475409844E-4</v>
      </c>
    </row>
    <row r="191" spans="15:25" x14ac:dyDescent="0.2">
      <c r="Q191" s="42">
        <v>92</v>
      </c>
      <c r="R191" s="67" t="s">
        <v>7</v>
      </c>
      <c r="X191" s="42">
        <v>302.5</v>
      </c>
      <c r="Y191" s="67">
        <v>1.4344262295081969E-3</v>
      </c>
    </row>
    <row r="192" spans="15:25" x14ac:dyDescent="0.2">
      <c r="Q192" s="42">
        <v>108</v>
      </c>
      <c r="R192" s="67">
        <v>1.5266393442622951E-3</v>
      </c>
      <c r="X192" s="42">
        <v>330</v>
      </c>
      <c r="Y192" s="67">
        <v>6.7622950819672134E-4</v>
      </c>
    </row>
    <row r="193" spans="17:25" x14ac:dyDescent="0.2">
      <c r="Q193" s="42">
        <v>124</v>
      </c>
      <c r="R193" s="67">
        <v>1.5471311475409835E-3</v>
      </c>
      <c r="X193" s="42">
        <v>352.5</v>
      </c>
      <c r="Y193" s="67">
        <v>1.0245901639344263E-3</v>
      </c>
    </row>
    <row r="194" spans="17:25" x14ac:dyDescent="0.2">
      <c r="Q194" s="42">
        <v>140</v>
      </c>
      <c r="R194" s="67" t="s">
        <v>7</v>
      </c>
      <c r="X194" s="42">
        <v>380</v>
      </c>
      <c r="Y194" s="67">
        <v>6.3524590163934423E-4</v>
      </c>
    </row>
    <row r="195" spans="17:25" x14ac:dyDescent="0.2">
      <c r="Q195" s="42">
        <v>154</v>
      </c>
      <c r="R195" s="67" t="s">
        <v>7</v>
      </c>
      <c r="X195" s="42">
        <v>402.5</v>
      </c>
      <c r="Y195" s="67">
        <v>7.9918032786885243E-4</v>
      </c>
    </row>
    <row r="196" spans="17:25" x14ac:dyDescent="0.2">
      <c r="X196" s="42">
        <v>430</v>
      </c>
      <c r="Y196" s="67">
        <v>1.0040983606557378E-3</v>
      </c>
    </row>
    <row r="197" spans="17:25" x14ac:dyDescent="0.2">
      <c r="X197" s="42">
        <v>452.5</v>
      </c>
      <c r="Y197" s="67">
        <v>1.0245901639344263E-3</v>
      </c>
    </row>
    <row r="198" spans="17:25" x14ac:dyDescent="0.2">
      <c r="X198" s="42">
        <v>480</v>
      </c>
      <c r="Y198" s="67">
        <v>6.3524590163934423E-4</v>
      </c>
    </row>
    <row r="199" spans="17:25" x14ac:dyDescent="0.2">
      <c r="V199" s="42" t="s">
        <v>398</v>
      </c>
      <c r="W199" s="42" t="s">
        <v>319</v>
      </c>
      <c r="X199" s="42">
        <v>2.5</v>
      </c>
      <c r="Y199" s="67">
        <v>1.1270491803278689E-4</v>
      </c>
    </row>
    <row r="200" spans="17:25" x14ac:dyDescent="0.2">
      <c r="X200" s="42">
        <v>30</v>
      </c>
      <c r="Y200" s="67">
        <v>2.5614754098360657E-4</v>
      </c>
    </row>
    <row r="201" spans="17:25" x14ac:dyDescent="0.2">
      <c r="X201" s="42">
        <v>52.5</v>
      </c>
      <c r="Y201" s="67">
        <v>3.8934426229508194E-4</v>
      </c>
    </row>
    <row r="202" spans="17:25" x14ac:dyDescent="0.2">
      <c r="X202" s="42">
        <v>80</v>
      </c>
      <c r="Y202" s="67">
        <v>4.9180327868852459E-4</v>
      </c>
    </row>
    <row r="203" spans="17:25" x14ac:dyDescent="0.2">
      <c r="X203" s="42">
        <v>102.5</v>
      </c>
      <c r="Y203" s="67">
        <v>4.9180327868852459E-4</v>
      </c>
    </row>
    <row r="204" spans="17:25" x14ac:dyDescent="0.2">
      <c r="X204" s="42">
        <v>130</v>
      </c>
      <c r="Y204" s="67">
        <v>5.7377049180327869E-4</v>
      </c>
    </row>
    <row r="205" spans="17:25" x14ac:dyDescent="0.2">
      <c r="X205" s="42" t="s">
        <v>392</v>
      </c>
      <c r="Y205" s="67">
        <v>3.0737704918032784E-4</v>
      </c>
    </row>
    <row r="206" spans="17:25" x14ac:dyDescent="0.2">
      <c r="X206" s="42" t="s">
        <v>393</v>
      </c>
      <c r="Y206" s="67">
        <v>4.7131147540983604E-4</v>
      </c>
    </row>
    <row r="207" spans="17:25" x14ac:dyDescent="0.2">
      <c r="X207" s="42" t="s">
        <v>394</v>
      </c>
      <c r="Y207" s="67">
        <v>5.5327868852459024E-4</v>
      </c>
    </row>
    <row r="208" spans="17:25" x14ac:dyDescent="0.2">
      <c r="X208" s="42" t="s">
        <v>395</v>
      </c>
      <c r="Y208" s="67">
        <v>5.7377049180327869E-4</v>
      </c>
    </row>
    <row r="209" spans="22:25" x14ac:dyDescent="0.2">
      <c r="X209" s="42" t="s">
        <v>396</v>
      </c>
      <c r="Y209" s="67">
        <v>5.0204918032786892E-4</v>
      </c>
    </row>
    <row r="210" spans="22:25" x14ac:dyDescent="0.2">
      <c r="X210" s="42">
        <v>280</v>
      </c>
      <c r="Y210" s="67">
        <v>7.3770491803278678E-4</v>
      </c>
    </row>
    <row r="211" spans="22:25" x14ac:dyDescent="0.2">
      <c r="X211" s="42">
        <v>302.5</v>
      </c>
      <c r="Y211" s="67">
        <v>1.0245901639344263E-3</v>
      </c>
    </row>
    <row r="212" spans="22:25" x14ac:dyDescent="0.2">
      <c r="X212" s="42">
        <v>330</v>
      </c>
      <c r="Y212" s="67">
        <v>9.528688524590163E-4</v>
      </c>
    </row>
    <row r="213" spans="22:25" x14ac:dyDescent="0.2">
      <c r="X213" s="42">
        <v>352.5</v>
      </c>
      <c r="Y213" s="67">
        <v>1.1270491803278689E-3</v>
      </c>
    </row>
    <row r="214" spans="22:25" x14ac:dyDescent="0.2">
      <c r="X214" s="42">
        <v>380</v>
      </c>
      <c r="Y214" s="67">
        <v>1.0245901639344263E-3</v>
      </c>
    </row>
    <row r="215" spans="22:25" x14ac:dyDescent="0.2">
      <c r="X215" s="42">
        <v>402.5</v>
      </c>
      <c r="Y215" s="67">
        <v>1.0245901639344263E-3</v>
      </c>
    </row>
    <row r="216" spans="22:25" x14ac:dyDescent="0.2">
      <c r="X216" s="42">
        <v>430</v>
      </c>
      <c r="Y216" s="67">
        <v>8.2991803278688531E-4</v>
      </c>
    </row>
    <row r="217" spans="22:25" x14ac:dyDescent="0.2">
      <c r="V217" s="42" t="s">
        <v>398</v>
      </c>
      <c r="W217" s="42" t="s">
        <v>166</v>
      </c>
      <c r="X217" s="42">
        <v>2.5</v>
      </c>
      <c r="Y217" s="67">
        <v>1.331967213114754E-4</v>
      </c>
    </row>
    <row r="218" spans="22:25" x14ac:dyDescent="0.2">
      <c r="X218" s="42">
        <v>30</v>
      </c>
      <c r="Y218" s="67">
        <v>6.1475409836065568E-4</v>
      </c>
    </row>
    <row r="219" spans="22:25" x14ac:dyDescent="0.2">
      <c r="X219" s="42">
        <v>52.5</v>
      </c>
      <c r="Y219" s="67">
        <v>1.4959016393442622E-3</v>
      </c>
    </row>
    <row r="220" spans="22:25" x14ac:dyDescent="0.2">
      <c r="X220" s="42">
        <v>102.5</v>
      </c>
      <c r="Y220" s="67">
        <v>6.9672131147540989E-4</v>
      </c>
    </row>
    <row r="221" spans="22:25" x14ac:dyDescent="0.2">
      <c r="X221" s="42">
        <v>130</v>
      </c>
      <c r="Y221" s="67">
        <v>6.0450819672131135E-4</v>
      </c>
    </row>
    <row r="222" spans="22:25" x14ac:dyDescent="0.2">
      <c r="X222" s="42" t="s">
        <v>392</v>
      </c>
      <c r="Y222" s="67">
        <v>5.1229508196721314E-4</v>
      </c>
    </row>
    <row r="223" spans="22:25" x14ac:dyDescent="0.2">
      <c r="X223" s="42" t="s">
        <v>393</v>
      </c>
      <c r="Y223" s="67">
        <v>2.1516393442622952E-4</v>
      </c>
    </row>
    <row r="224" spans="22:25" x14ac:dyDescent="0.2">
      <c r="X224" s="42" t="s">
        <v>394</v>
      </c>
      <c r="Y224" s="67">
        <v>2.8688524590163934E-4</v>
      </c>
    </row>
    <row r="225" spans="22:25" x14ac:dyDescent="0.2">
      <c r="X225" s="42" t="s">
        <v>395</v>
      </c>
      <c r="Y225" s="67">
        <v>1.331967213114754E-4</v>
      </c>
    </row>
    <row r="226" spans="22:25" x14ac:dyDescent="0.2">
      <c r="X226" s="42" t="s">
        <v>396</v>
      </c>
      <c r="Y226" s="67">
        <v>9.2213114754098347E-5</v>
      </c>
    </row>
    <row r="227" spans="22:25" x14ac:dyDescent="0.2">
      <c r="X227" s="42">
        <v>280</v>
      </c>
      <c r="Y227" s="67">
        <v>4.7131147540983604E-4</v>
      </c>
    </row>
    <row r="228" spans="22:25" x14ac:dyDescent="0.2">
      <c r="X228" s="42">
        <v>302.5</v>
      </c>
      <c r="Y228" s="67">
        <v>3.0737704918032784E-4</v>
      </c>
    </row>
    <row r="229" spans="22:25" x14ac:dyDescent="0.2">
      <c r="X229" s="42">
        <v>330</v>
      </c>
      <c r="Y229" s="67">
        <v>9.8360655737704918E-4</v>
      </c>
    </row>
    <row r="230" spans="22:25" x14ac:dyDescent="0.2">
      <c r="X230" s="42">
        <v>352.5</v>
      </c>
      <c r="Y230" s="67">
        <v>1.3524590163934427E-3</v>
      </c>
    </row>
    <row r="231" spans="22:25" x14ac:dyDescent="0.2">
      <c r="X231" s="42">
        <v>380</v>
      </c>
      <c r="Y231" s="67">
        <v>1.1372950819672132E-3</v>
      </c>
    </row>
    <row r="232" spans="22:25" x14ac:dyDescent="0.2">
      <c r="X232" s="42">
        <v>402.5</v>
      </c>
      <c r="Y232" s="67">
        <v>8.6065573770491809E-4</v>
      </c>
    </row>
    <row r="233" spans="22:25" x14ac:dyDescent="0.2">
      <c r="X233" s="42">
        <v>430</v>
      </c>
      <c r="Y233" s="67">
        <v>1.0143442622950818E-3</v>
      </c>
    </row>
    <row r="234" spans="22:25" x14ac:dyDescent="0.2">
      <c r="X234" s="42">
        <v>452.5</v>
      </c>
      <c r="Y234" s="67">
        <v>3.0737704918032784E-4</v>
      </c>
    </row>
    <row r="235" spans="22:25" x14ac:dyDescent="0.2">
      <c r="X235" s="42">
        <v>480</v>
      </c>
      <c r="Y235" s="67">
        <v>1.4344262295081969E-3</v>
      </c>
    </row>
    <row r="236" spans="22:25" x14ac:dyDescent="0.2">
      <c r="X236" s="42">
        <v>502.5</v>
      </c>
      <c r="Y236" s="67">
        <v>9.528688524590163E-4</v>
      </c>
    </row>
    <row r="237" spans="22:25" x14ac:dyDescent="0.2">
      <c r="V237" s="42" t="s">
        <v>398</v>
      </c>
      <c r="W237" s="42" t="s">
        <v>329</v>
      </c>
      <c r="X237" s="42">
        <v>2.5</v>
      </c>
      <c r="Y237" s="67">
        <v>3.3811475409836067E-4</v>
      </c>
    </row>
    <row r="238" spans="22:25" x14ac:dyDescent="0.2">
      <c r="X238" s="42">
        <v>30</v>
      </c>
      <c r="Y238" s="67">
        <v>4.8155737704918037E-4</v>
      </c>
    </row>
    <row r="239" spans="22:25" x14ac:dyDescent="0.2">
      <c r="X239" s="42">
        <v>52.5</v>
      </c>
      <c r="Y239" s="67">
        <v>5.0204918032786892E-4</v>
      </c>
    </row>
    <row r="240" spans="22:25" x14ac:dyDescent="0.2">
      <c r="X240" s="42">
        <v>80</v>
      </c>
      <c r="Y240" s="67">
        <v>6.5573770491803279E-4</v>
      </c>
    </row>
    <row r="241" spans="22:25" x14ac:dyDescent="0.2">
      <c r="X241" s="42">
        <v>102.5</v>
      </c>
      <c r="Y241" s="67">
        <v>6.0450819672131135E-4</v>
      </c>
    </row>
    <row r="242" spans="22:25" x14ac:dyDescent="0.2">
      <c r="X242" s="42">
        <v>130</v>
      </c>
      <c r="Y242" s="67">
        <v>2.7663934426229512E-4</v>
      </c>
    </row>
    <row r="243" spans="22:25" x14ac:dyDescent="0.2">
      <c r="X243" s="42" t="s">
        <v>392</v>
      </c>
      <c r="Y243" s="67">
        <v>3.9959016393442622E-4</v>
      </c>
    </row>
    <row r="244" spans="22:25" x14ac:dyDescent="0.2">
      <c r="X244" s="42" t="s">
        <v>393</v>
      </c>
      <c r="Y244" s="67">
        <v>6.3524590163934423E-4</v>
      </c>
    </row>
    <row r="245" spans="22:25" x14ac:dyDescent="0.2">
      <c r="X245" s="42" t="s">
        <v>394</v>
      </c>
      <c r="Y245" s="67">
        <v>4.4057377049180326E-4</v>
      </c>
    </row>
    <row r="246" spans="22:25" x14ac:dyDescent="0.2">
      <c r="X246" s="42" t="s">
        <v>395</v>
      </c>
      <c r="Y246" s="67">
        <v>8.7090163934426231E-4</v>
      </c>
    </row>
    <row r="247" spans="22:25" x14ac:dyDescent="0.2">
      <c r="X247" s="42" t="s">
        <v>396</v>
      </c>
      <c r="Y247" s="67">
        <v>2.9713114754098362E-4</v>
      </c>
    </row>
    <row r="248" spans="22:25" x14ac:dyDescent="0.2">
      <c r="X248" s="42">
        <v>280</v>
      </c>
      <c r="Y248" s="67">
        <v>9.7336065573770485E-4</v>
      </c>
    </row>
    <row r="249" spans="22:25" x14ac:dyDescent="0.2">
      <c r="X249" s="42">
        <v>302.5</v>
      </c>
      <c r="Y249" s="67">
        <v>5.9426229508196724E-4</v>
      </c>
    </row>
    <row r="250" spans="22:25" x14ac:dyDescent="0.2">
      <c r="X250" s="42">
        <v>330</v>
      </c>
      <c r="Y250" s="67">
        <v>3.4836065573770494E-4</v>
      </c>
    </row>
    <row r="251" spans="22:25" x14ac:dyDescent="0.2">
      <c r="X251" s="42">
        <v>352.5</v>
      </c>
      <c r="Y251" s="67">
        <v>3.2786885245901639E-4</v>
      </c>
    </row>
    <row r="252" spans="22:25" x14ac:dyDescent="0.2">
      <c r="X252" s="42">
        <v>380</v>
      </c>
      <c r="Y252" s="67">
        <v>9.6311475409836074E-4</v>
      </c>
    </row>
    <row r="253" spans="22:25" x14ac:dyDescent="0.2">
      <c r="X253" s="42">
        <v>402.5</v>
      </c>
      <c r="Y253" s="67">
        <v>7.3770491803278678E-4</v>
      </c>
    </row>
    <row r="254" spans="22:25" x14ac:dyDescent="0.2">
      <c r="X254" s="42">
        <v>430</v>
      </c>
      <c r="Y254" s="67">
        <v>1.1270491803278689E-3</v>
      </c>
    </row>
    <row r="255" spans="22:25" x14ac:dyDescent="0.2">
      <c r="X255" s="42">
        <v>452.5</v>
      </c>
      <c r="Y255" s="67">
        <v>9.2213114754098352E-4</v>
      </c>
    </row>
    <row r="256" spans="22:25" x14ac:dyDescent="0.2">
      <c r="V256" s="42" t="s">
        <v>398</v>
      </c>
      <c r="W256" s="42" t="s">
        <v>332</v>
      </c>
      <c r="X256" s="42">
        <v>2.5</v>
      </c>
      <c r="Y256" s="67">
        <v>1.5368852459016393E-3</v>
      </c>
    </row>
    <row r="257" spans="22:25" x14ac:dyDescent="0.2">
      <c r="X257" s="42">
        <v>30</v>
      </c>
      <c r="Y257" s="67">
        <v>2.6639344262295085E-3</v>
      </c>
    </row>
    <row r="258" spans="22:25" x14ac:dyDescent="0.2">
      <c r="X258" s="42">
        <v>52.5</v>
      </c>
      <c r="Y258" s="67">
        <v>2.1516393442622952E-3</v>
      </c>
    </row>
    <row r="259" spans="22:25" x14ac:dyDescent="0.2">
      <c r="X259" s="42">
        <v>80</v>
      </c>
      <c r="Y259" s="67">
        <v>2.0491803278688526E-3</v>
      </c>
    </row>
    <row r="260" spans="22:25" x14ac:dyDescent="0.2">
      <c r="X260" s="42">
        <v>102.5</v>
      </c>
      <c r="Y260" s="67">
        <v>2.1516393442622952E-3</v>
      </c>
    </row>
    <row r="261" spans="22:25" x14ac:dyDescent="0.2">
      <c r="X261" s="42">
        <v>130</v>
      </c>
      <c r="Y261" s="67">
        <v>1.7418032786885246E-3</v>
      </c>
    </row>
    <row r="262" spans="22:25" x14ac:dyDescent="0.2">
      <c r="X262" s="42" t="s">
        <v>392</v>
      </c>
      <c r="Y262" s="67">
        <v>1.5368852459016393E-3</v>
      </c>
    </row>
    <row r="263" spans="22:25" x14ac:dyDescent="0.2">
      <c r="X263" s="42" t="s">
        <v>393</v>
      </c>
      <c r="Y263" s="67">
        <v>2.2540983606557379E-3</v>
      </c>
    </row>
    <row r="264" spans="22:25" x14ac:dyDescent="0.2">
      <c r="X264" s="42" t="s">
        <v>394</v>
      </c>
      <c r="Y264" s="67">
        <v>2.0491803278688526E-3</v>
      </c>
    </row>
    <row r="265" spans="22:25" x14ac:dyDescent="0.2">
      <c r="X265" s="42" t="s">
        <v>395</v>
      </c>
      <c r="Y265" s="67">
        <v>2.4590163934426227E-3</v>
      </c>
    </row>
    <row r="266" spans="22:25" x14ac:dyDescent="0.2">
      <c r="X266" s="42" t="s">
        <v>396</v>
      </c>
      <c r="Y266" s="67">
        <v>2.8688524590163938E-3</v>
      </c>
    </row>
    <row r="267" spans="22:25" x14ac:dyDescent="0.2">
      <c r="X267" s="42">
        <v>280</v>
      </c>
      <c r="Y267" s="67">
        <v>3.0737704918032786E-3</v>
      </c>
    </row>
    <row r="268" spans="22:25" x14ac:dyDescent="0.2">
      <c r="X268" s="42">
        <v>302.5</v>
      </c>
      <c r="Y268" s="67">
        <v>3.6885245901639341E-3</v>
      </c>
    </row>
    <row r="269" spans="22:25" x14ac:dyDescent="0.2">
      <c r="X269" s="42">
        <v>402.5</v>
      </c>
      <c r="Y269" s="67">
        <v>1.639344262295082E-3</v>
      </c>
    </row>
    <row r="270" spans="22:25" x14ac:dyDescent="0.2">
      <c r="V270" s="42" t="s">
        <v>398</v>
      </c>
      <c r="W270" s="42" t="s">
        <v>321</v>
      </c>
      <c r="X270" s="42">
        <v>30</v>
      </c>
      <c r="Y270" s="67">
        <v>3.9152644645991001E-4</v>
      </c>
    </row>
    <row r="271" spans="22:25" x14ac:dyDescent="0.2">
      <c r="X271" s="42">
        <v>52.5</v>
      </c>
      <c r="Y271" s="67">
        <v>1.1515483719409118E-4</v>
      </c>
    </row>
    <row r="272" spans="22:25" x14ac:dyDescent="0.2">
      <c r="X272" s="42">
        <v>80</v>
      </c>
      <c r="Y272" s="67">
        <v>6.5555040480237497E-4</v>
      </c>
    </row>
    <row r="273" spans="22:25" x14ac:dyDescent="0.2">
      <c r="X273" s="42">
        <v>102.5</v>
      </c>
      <c r="Y273" s="67">
        <v>2.1516393442622952E-4</v>
      </c>
    </row>
    <row r="274" spans="22:25" x14ac:dyDescent="0.2">
      <c r="X274" s="42">
        <v>130</v>
      </c>
      <c r="Y274" s="67">
        <v>2.2540983606557377E-4</v>
      </c>
    </row>
    <row r="275" spans="22:25" x14ac:dyDescent="0.2">
      <c r="X275" s="42" t="s">
        <v>392</v>
      </c>
      <c r="Y275" s="67">
        <v>5.1229508196721311E-5</v>
      </c>
    </row>
    <row r="276" spans="22:25" x14ac:dyDescent="0.2">
      <c r="X276" s="42" t="s">
        <v>393</v>
      </c>
      <c r="Y276" s="67">
        <v>1.639344262295082E-4</v>
      </c>
    </row>
    <row r="277" spans="22:25" x14ac:dyDescent="0.2">
      <c r="X277" s="42" t="s">
        <v>394</v>
      </c>
      <c r="Y277" s="67" t="s">
        <v>7</v>
      </c>
    </row>
    <row r="278" spans="22:25" x14ac:dyDescent="0.2">
      <c r="X278" s="42" t="s">
        <v>395</v>
      </c>
      <c r="Y278" s="67">
        <v>3.1762295081967212E-4</v>
      </c>
    </row>
    <row r="279" spans="22:25" x14ac:dyDescent="0.2">
      <c r="X279" s="42" t="s">
        <v>396</v>
      </c>
      <c r="Y279" s="67">
        <v>2.2540983606557377E-4</v>
      </c>
    </row>
    <row r="280" spans="22:25" x14ac:dyDescent="0.2">
      <c r="X280" s="42">
        <v>280</v>
      </c>
      <c r="Y280" s="67">
        <v>3.2786885245901639E-4</v>
      </c>
    </row>
    <row r="281" spans="22:25" x14ac:dyDescent="0.2">
      <c r="X281" s="42">
        <v>302.5</v>
      </c>
      <c r="Y281" s="67">
        <v>2.3565573770491802E-4</v>
      </c>
    </row>
    <row r="282" spans="22:25" x14ac:dyDescent="0.2">
      <c r="X282" s="42">
        <v>330</v>
      </c>
      <c r="Y282" s="67">
        <v>3.8934426229508194E-4</v>
      </c>
    </row>
    <row r="283" spans="22:25" x14ac:dyDescent="0.2">
      <c r="V283" s="42" t="s">
        <v>398</v>
      </c>
      <c r="W283" s="42" t="s">
        <v>333</v>
      </c>
      <c r="X283" s="42">
        <v>2.5</v>
      </c>
      <c r="Y283" s="67">
        <v>1.7134510188608122E-3</v>
      </c>
    </row>
    <row r="284" spans="22:25" x14ac:dyDescent="0.2">
      <c r="X284" s="42">
        <v>30</v>
      </c>
      <c r="Y284" s="67">
        <v>2.2489044622548159E-3</v>
      </c>
    </row>
    <row r="285" spans="22:25" x14ac:dyDescent="0.2">
      <c r="X285" s="42">
        <v>52.5</v>
      </c>
      <c r="Y285" s="67">
        <v>2.1516393442622952E-3</v>
      </c>
    </row>
    <row r="286" spans="22:25" x14ac:dyDescent="0.2">
      <c r="X286" s="42">
        <v>80</v>
      </c>
      <c r="Y286" s="67">
        <v>1.9467213114754097E-3</v>
      </c>
    </row>
    <row r="287" spans="22:25" x14ac:dyDescent="0.2">
      <c r="X287" s="42">
        <v>102.5</v>
      </c>
      <c r="Y287" s="67">
        <v>1.9467213114754097E-3</v>
      </c>
    </row>
    <row r="288" spans="22:25" x14ac:dyDescent="0.2">
      <c r="X288" s="42">
        <v>130</v>
      </c>
      <c r="Y288" s="67">
        <v>1.7418032786885246E-3</v>
      </c>
    </row>
    <row r="289" spans="22:25" x14ac:dyDescent="0.2">
      <c r="X289" s="42" t="s">
        <v>392</v>
      </c>
      <c r="Y289" s="67">
        <v>1.844262295081967E-3</v>
      </c>
    </row>
    <row r="290" spans="22:25" x14ac:dyDescent="0.2">
      <c r="X290" s="42" t="s">
        <v>393</v>
      </c>
      <c r="Y290" s="67">
        <v>2.1516393442622952E-3</v>
      </c>
    </row>
    <row r="291" spans="22:25" x14ac:dyDescent="0.2">
      <c r="X291" s="42" t="s">
        <v>394</v>
      </c>
      <c r="Y291" s="67">
        <v>2.3565573770491801E-3</v>
      </c>
    </row>
    <row r="292" spans="22:25" x14ac:dyDescent="0.2">
      <c r="X292" s="42" t="s">
        <v>395</v>
      </c>
      <c r="Y292" s="67">
        <v>1.0245901639344263E-3</v>
      </c>
    </row>
    <row r="293" spans="22:25" x14ac:dyDescent="0.2">
      <c r="X293" s="42" t="s">
        <v>396</v>
      </c>
      <c r="Y293" s="67">
        <v>1.2295081967213114E-3</v>
      </c>
    </row>
    <row r="294" spans="22:25" x14ac:dyDescent="0.2">
      <c r="X294" s="42">
        <v>280</v>
      </c>
      <c r="Y294" s="67">
        <v>8.6065573770491809E-4</v>
      </c>
    </row>
    <row r="295" spans="22:25" x14ac:dyDescent="0.2">
      <c r="X295" s="42">
        <v>302.5</v>
      </c>
      <c r="Y295" s="67">
        <v>9.8360655737704918E-4</v>
      </c>
    </row>
    <row r="296" spans="22:25" x14ac:dyDescent="0.2">
      <c r="X296" s="42">
        <v>330</v>
      </c>
      <c r="Y296" s="67">
        <v>7.3770491803278678E-4</v>
      </c>
    </row>
    <row r="297" spans="22:25" x14ac:dyDescent="0.2">
      <c r="X297" s="42">
        <v>352.5</v>
      </c>
      <c r="Y297" s="67">
        <v>5.5327868852459024E-4</v>
      </c>
    </row>
    <row r="298" spans="22:25" x14ac:dyDescent="0.2">
      <c r="X298" s="42">
        <v>380</v>
      </c>
      <c r="Y298" s="67">
        <v>6.3524590163934423E-4</v>
      </c>
    </row>
    <row r="299" spans="22:25" x14ac:dyDescent="0.2">
      <c r="X299" s="42">
        <v>402.5</v>
      </c>
      <c r="Y299" s="67">
        <v>5.8401639344262302E-4</v>
      </c>
    </row>
    <row r="300" spans="22:25" x14ac:dyDescent="0.2">
      <c r="X300" s="42">
        <v>430</v>
      </c>
      <c r="Y300" s="67">
        <v>5.6352459016393447E-4</v>
      </c>
    </row>
    <row r="301" spans="22:25" x14ac:dyDescent="0.2">
      <c r="X301" s="42">
        <v>452.5</v>
      </c>
      <c r="Y301" s="67">
        <v>7.5819672131147533E-4</v>
      </c>
    </row>
    <row r="302" spans="22:25" x14ac:dyDescent="0.2">
      <c r="V302" s="42" t="s">
        <v>398</v>
      </c>
      <c r="W302" s="42" t="s">
        <v>330</v>
      </c>
      <c r="X302" s="42">
        <v>2.5</v>
      </c>
      <c r="Y302" s="67">
        <v>1.3319672131147542E-3</v>
      </c>
    </row>
    <row r="303" spans="22:25" x14ac:dyDescent="0.2">
      <c r="X303" s="42">
        <v>30</v>
      </c>
      <c r="Y303" s="67">
        <v>1.7418032786885246E-3</v>
      </c>
    </row>
    <row r="304" spans="22:25" x14ac:dyDescent="0.2">
      <c r="X304" s="42">
        <v>52.5</v>
      </c>
      <c r="Y304" s="67">
        <v>1.2295081967213114E-3</v>
      </c>
    </row>
    <row r="305" spans="24:25" x14ac:dyDescent="0.2">
      <c r="X305" s="42">
        <v>80</v>
      </c>
      <c r="Y305" s="67">
        <v>5.3278688524590158E-4</v>
      </c>
    </row>
    <row r="306" spans="24:25" x14ac:dyDescent="0.2">
      <c r="X306" s="42">
        <v>102.5</v>
      </c>
      <c r="Y306" s="67">
        <v>6.8647540983606567E-4</v>
      </c>
    </row>
    <row r="307" spans="24:25" x14ac:dyDescent="0.2">
      <c r="X307" s="42">
        <v>130</v>
      </c>
      <c r="Y307" s="67">
        <v>8.2991803278688531E-4</v>
      </c>
    </row>
    <row r="308" spans="24:25" x14ac:dyDescent="0.2">
      <c r="X308" s="42" t="s">
        <v>392</v>
      </c>
      <c r="Y308" s="67">
        <v>6.0450819672131135E-4</v>
      </c>
    </row>
    <row r="309" spans="24:25" x14ac:dyDescent="0.2">
      <c r="X309" s="42" t="s">
        <v>393</v>
      </c>
      <c r="Y309" s="67">
        <v>9.0163934426229508E-4</v>
      </c>
    </row>
    <row r="310" spans="24:25" x14ac:dyDescent="0.2">
      <c r="X310" s="42" t="s">
        <v>394</v>
      </c>
      <c r="Y310" s="67">
        <v>8.7090163934426231E-4</v>
      </c>
    </row>
    <row r="311" spans="24:25" x14ac:dyDescent="0.2">
      <c r="X311" s="42" t="s">
        <v>395</v>
      </c>
      <c r="Y311" s="67">
        <v>7.6844262295081966E-4</v>
      </c>
    </row>
    <row r="312" spans="24:25" x14ac:dyDescent="0.2">
      <c r="X312" s="42" t="s">
        <v>396</v>
      </c>
      <c r="Y312" s="67">
        <v>7.4795081967213111E-4</v>
      </c>
    </row>
    <row r="313" spans="24:25" x14ac:dyDescent="0.2">
      <c r="X313" s="42">
        <v>280</v>
      </c>
      <c r="Y313" s="67">
        <v>5.6352459016393447E-4</v>
      </c>
    </row>
    <row r="314" spans="24:25" x14ac:dyDescent="0.2">
      <c r="X314" s="42">
        <v>302.5</v>
      </c>
      <c r="Y314" s="67">
        <v>6.8647540983606567E-4</v>
      </c>
    </row>
    <row r="315" spans="24:25" x14ac:dyDescent="0.2">
      <c r="X315" s="42">
        <v>330</v>
      </c>
      <c r="Y315" s="67">
        <v>4.8155737704918037E-4</v>
      </c>
    </row>
    <row r="316" spans="24:25" x14ac:dyDescent="0.2">
      <c r="X316" s="42">
        <v>352.5</v>
      </c>
      <c r="Y316" s="67">
        <v>7.6844262295081966E-4</v>
      </c>
    </row>
    <row r="317" spans="24:25" x14ac:dyDescent="0.2">
      <c r="X317" s="42">
        <v>380</v>
      </c>
      <c r="Y317" s="67">
        <v>4.8155737704918037E-4</v>
      </c>
    </row>
    <row r="318" spans="24:25" x14ac:dyDescent="0.2">
      <c r="X318" s="42">
        <v>402.5</v>
      </c>
      <c r="Y318" s="67">
        <v>5.2254098360655725E-4</v>
      </c>
    </row>
    <row r="319" spans="24:25" x14ac:dyDescent="0.2">
      <c r="X319" s="42">
        <v>430</v>
      </c>
      <c r="Y319" s="67">
        <v>4.7131147540983604E-4</v>
      </c>
    </row>
    <row r="320" spans="24:25" x14ac:dyDescent="0.2">
      <c r="X320" s="42">
        <v>452.5</v>
      </c>
      <c r="Y320" s="67">
        <v>5.7377049180327869E-4</v>
      </c>
    </row>
    <row r="321" spans="22:25" x14ac:dyDescent="0.2">
      <c r="V321" s="42" t="s">
        <v>398</v>
      </c>
      <c r="W321" s="42" t="s">
        <v>331</v>
      </c>
      <c r="X321" s="42">
        <v>2.5</v>
      </c>
      <c r="Y321" s="67">
        <v>2.8688524590163938E-3</v>
      </c>
    </row>
    <row r="322" spans="22:25" x14ac:dyDescent="0.2">
      <c r="X322" s="42">
        <v>52.5</v>
      </c>
      <c r="Y322" s="67">
        <v>2.1004098360655733E-2</v>
      </c>
    </row>
    <row r="323" spans="22:25" x14ac:dyDescent="0.2">
      <c r="X323" s="42">
        <v>80</v>
      </c>
      <c r="Y323" s="67">
        <v>5.6352459016393444E-3</v>
      </c>
    </row>
    <row r="324" spans="22:25" x14ac:dyDescent="0.2">
      <c r="X324" s="42">
        <v>102.5</v>
      </c>
      <c r="Y324" s="67">
        <v>4.3032786885245904E-3</v>
      </c>
    </row>
    <row r="325" spans="22:25" x14ac:dyDescent="0.2">
      <c r="X325" s="42" t="s">
        <v>392</v>
      </c>
      <c r="Y325" s="67">
        <v>2.4590163934426227E-3</v>
      </c>
    </row>
    <row r="326" spans="22:25" x14ac:dyDescent="0.2">
      <c r="X326" s="42" t="s">
        <v>393</v>
      </c>
      <c r="Y326" s="67">
        <v>2.1516393442622952E-3</v>
      </c>
    </row>
    <row r="327" spans="22:25" x14ac:dyDescent="0.2">
      <c r="X327" s="42" t="s">
        <v>394</v>
      </c>
      <c r="Y327" s="67">
        <v>2.1516393442622952E-3</v>
      </c>
    </row>
    <row r="328" spans="22:25" x14ac:dyDescent="0.2">
      <c r="X328" s="42" t="s">
        <v>395</v>
      </c>
      <c r="Y328" s="67">
        <v>2.0491803278688526E-3</v>
      </c>
    </row>
    <row r="329" spans="22:25" x14ac:dyDescent="0.2">
      <c r="X329" s="42" t="s">
        <v>396</v>
      </c>
      <c r="Y329" s="67">
        <v>1.9467213114754097E-3</v>
      </c>
    </row>
    <row r="330" spans="22:25" x14ac:dyDescent="0.2">
      <c r="X330" s="42">
        <v>280</v>
      </c>
      <c r="Y330" s="67">
        <v>1.9467213114754097E-3</v>
      </c>
    </row>
    <row r="331" spans="22:25" x14ac:dyDescent="0.2">
      <c r="X331" s="42">
        <v>302.5</v>
      </c>
      <c r="Y331" s="67">
        <v>1.9467213114754097E-3</v>
      </c>
    </row>
    <row r="332" spans="22:25" x14ac:dyDescent="0.2">
      <c r="X332" s="42">
        <v>330</v>
      </c>
      <c r="Y332" s="67">
        <v>1.5368852459016393E-3</v>
      </c>
    </row>
    <row r="333" spans="22:25" x14ac:dyDescent="0.2">
      <c r="X333" s="42">
        <v>352.5</v>
      </c>
      <c r="Y333" s="67">
        <v>1.5368852459016393E-3</v>
      </c>
    </row>
    <row r="334" spans="22:25" x14ac:dyDescent="0.2">
      <c r="X334" s="42">
        <v>380</v>
      </c>
      <c r="Y334" s="67">
        <v>1.639344262295082E-3</v>
      </c>
    </row>
    <row r="335" spans="22:25" x14ac:dyDescent="0.2">
      <c r="X335" s="42">
        <v>402.5</v>
      </c>
      <c r="Y335" s="67">
        <v>1.639344262295082E-3</v>
      </c>
    </row>
    <row r="336" spans="22:25" x14ac:dyDescent="0.2">
      <c r="X336" s="42">
        <v>430</v>
      </c>
      <c r="Y336" s="67">
        <v>1.5368852459016393E-3</v>
      </c>
    </row>
    <row r="337" spans="22:25" x14ac:dyDescent="0.2">
      <c r="V337" s="42" t="s">
        <v>398</v>
      </c>
      <c r="W337" s="42" t="s">
        <v>318</v>
      </c>
      <c r="X337" s="42">
        <v>2.5</v>
      </c>
      <c r="Y337" s="67">
        <v>3.5860655737704922E-4</v>
      </c>
    </row>
    <row r="338" spans="22:25" x14ac:dyDescent="0.2">
      <c r="X338" s="42">
        <v>30</v>
      </c>
      <c r="Y338" s="67">
        <v>2.0491803278688525E-4</v>
      </c>
    </row>
    <row r="339" spans="22:25" x14ac:dyDescent="0.2">
      <c r="X339" s="42">
        <v>62.5</v>
      </c>
      <c r="Y339" s="67">
        <v>3.1762295081967212E-4</v>
      </c>
    </row>
    <row r="340" spans="22:25" x14ac:dyDescent="0.2">
      <c r="X340" s="42">
        <v>90</v>
      </c>
      <c r="Y340" s="67">
        <v>2.9713114754098362E-4</v>
      </c>
    </row>
    <row r="341" spans="22:25" x14ac:dyDescent="0.2">
      <c r="X341" s="42">
        <v>112.5</v>
      </c>
      <c r="Y341" s="67">
        <v>2.9713114754098362E-4</v>
      </c>
    </row>
    <row r="342" spans="22:25" x14ac:dyDescent="0.2">
      <c r="X342" s="42">
        <v>150</v>
      </c>
      <c r="Y342" s="67">
        <v>3.3811475409836067E-4</v>
      </c>
    </row>
    <row r="343" spans="22:25" x14ac:dyDescent="0.2">
      <c r="X343" s="42">
        <v>172.5</v>
      </c>
      <c r="Y343" s="67">
        <v>4.2008196721311477E-4</v>
      </c>
    </row>
    <row r="344" spans="22:25" x14ac:dyDescent="0.2">
      <c r="X344" s="42">
        <v>200</v>
      </c>
      <c r="Y344" s="67">
        <v>1.9467213114754097E-3</v>
      </c>
    </row>
    <row r="345" spans="22:25" x14ac:dyDescent="0.2">
      <c r="X345" s="42">
        <v>222.5</v>
      </c>
      <c r="Y345" s="67">
        <v>1.9467213114754097E-3</v>
      </c>
    </row>
    <row r="346" spans="22:25" x14ac:dyDescent="0.2">
      <c r="X346" s="42">
        <v>260</v>
      </c>
      <c r="Y346" s="67">
        <v>2.1516393442622952E-3</v>
      </c>
    </row>
    <row r="347" spans="22:25" x14ac:dyDescent="0.2">
      <c r="X347" s="42">
        <v>282.5</v>
      </c>
      <c r="Y347" s="67">
        <v>2.0491803278688526E-3</v>
      </c>
    </row>
    <row r="348" spans="22:25" x14ac:dyDescent="0.2">
      <c r="X348" s="42">
        <v>310</v>
      </c>
      <c r="Y348" s="67">
        <v>2.1516393442622952E-3</v>
      </c>
    </row>
    <row r="349" spans="22:25" x14ac:dyDescent="0.2">
      <c r="X349" s="42">
        <v>332.5</v>
      </c>
      <c r="Y349" s="67">
        <v>2.0491803278688526E-3</v>
      </c>
    </row>
    <row r="350" spans="22:25" x14ac:dyDescent="0.2">
      <c r="X350" s="42">
        <v>370</v>
      </c>
      <c r="Y350" s="67">
        <v>1.9467213114754097E-3</v>
      </c>
    </row>
    <row r="351" spans="22:25" x14ac:dyDescent="0.2">
      <c r="X351" s="42">
        <v>392.5</v>
      </c>
      <c r="Y351" s="67">
        <v>2.1516393442622952E-3</v>
      </c>
    </row>
    <row r="352" spans="22:25" x14ac:dyDescent="0.2">
      <c r="X352" s="42">
        <v>425</v>
      </c>
      <c r="Y352" s="67">
        <v>1.5368852459016393E-3</v>
      </c>
    </row>
    <row r="353" spans="22:25" x14ac:dyDescent="0.2">
      <c r="V353" s="42" t="s">
        <v>398</v>
      </c>
      <c r="W353" s="42" t="s">
        <v>323</v>
      </c>
      <c r="X353" s="42">
        <v>2.5</v>
      </c>
      <c r="Y353" s="67">
        <v>6.1475409836065574E-5</v>
      </c>
    </row>
    <row r="354" spans="22:25" x14ac:dyDescent="0.2">
      <c r="X354" s="42">
        <v>30</v>
      </c>
      <c r="Y354" s="67">
        <v>9.2213114754098347E-5</v>
      </c>
    </row>
    <row r="355" spans="22:25" x14ac:dyDescent="0.2">
      <c r="X355" s="42">
        <v>52.5</v>
      </c>
      <c r="Y355" s="67">
        <v>9.2213114754098347E-5</v>
      </c>
    </row>
    <row r="356" spans="22:25" x14ac:dyDescent="0.2">
      <c r="X356" s="42">
        <v>80</v>
      </c>
      <c r="Y356" s="67">
        <v>1.331967213114754E-4</v>
      </c>
    </row>
    <row r="357" spans="22:25" x14ac:dyDescent="0.2">
      <c r="X357" s="42">
        <v>102.5</v>
      </c>
      <c r="Y357" s="67">
        <v>1.639344262295082E-4</v>
      </c>
    </row>
    <row r="358" spans="22:25" x14ac:dyDescent="0.2">
      <c r="X358" s="42">
        <v>130</v>
      </c>
      <c r="Y358" s="67">
        <v>8.1967213114754098E-5</v>
      </c>
    </row>
    <row r="359" spans="22:25" x14ac:dyDescent="0.2">
      <c r="X359" s="42" t="s">
        <v>392</v>
      </c>
      <c r="Y359" s="67">
        <v>1.2295081967213115E-4</v>
      </c>
    </row>
    <row r="360" spans="22:25" x14ac:dyDescent="0.2">
      <c r="X360" s="42" t="s">
        <v>393</v>
      </c>
      <c r="Y360" s="67">
        <v>1.4344262295081967E-4</v>
      </c>
    </row>
    <row r="361" spans="22:25" x14ac:dyDescent="0.2">
      <c r="X361" s="42" t="s">
        <v>394</v>
      </c>
      <c r="Y361" s="67" t="s">
        <v>377</v>
      </c>
    </row>
    <row r="362" spans="22:25" x14ac:dyDescent="0.2">
      <c r="X362" s="42" t="s">
        <v>395</v>
      </c>
      <c r="Y362" s="67">
        <v>1.5368852459016392E-4</v>
      </c>
    </row>
    <row r="363" spans="22:25" x14ac:dyDescent="0.2">
      <c r="X363" s="42" t="s">
        <v>396</v>
      </c>
      <c r="Y363" s="67" t="s">
        <v>377</v>
      </c>
    </row>
    <row r="364" spans="22:25" x14ac:dyDescent="0.2">
      <c r="X364" s="42">
        <v>280</v>
      </c>
      <c r="Y364" s="67">
        <v>4.6106557377049176E-4</v>
      </c>
    </row>
    <row r="365" spans="22:25" x14ac:dyDescent="0.2">
      <c r="X365" s="42">
        <v>302.5</v>
      </c>
      <c r="Y365" s="67">
        <v>1.7418032786885247E-4</v>
      </c>
    </row>
    <row r="366" spans="22:25" x14ac:dyDescent="0.2">
      <c r="X366" s="42">
        <v>330</v>
      </c>
      <c r="Y366" s="67">
        <v>1.4344262295081967E-4</v>
      </c>
    </row>
    <row r="367" spans="22:25" x14ac:dyDescent="0.2">
      <c r="X367" s="42">
        <v>352.5</v>
      </c>
      <c r="Y367" s="67">
        <v>1.8442622950819669E-4</v>
      </c>
    </row>
    <row r="368" spans="22:25" x14ac:dyDescent="0.2">
      <c r="X368" s="42">
        <v>380</v>
      </c>
      <c r="Y368" s="67">
        <v>1.5368852459016392E-4</v>
      </c>
    </row>
    <row r="369" spans="22:25" x14ac:dyDescent="0.2">
      <c r="X369" s="42">
        <v>402.5</v>
      </c>
      <c r="Y369" s="67">
        <v>1.8442622950819669E-4</v>
      </c>
    </row>
    <row r="370" spans="22:25" x14ac:dyDescent="0.2">
      <c r="X370" s="42">
        <v>430</v>
      </c>
      <c r="Y370" s="67">
        <v>3.7909836065573766E-4</v>
      </c>
    </row>
    <row r="371" spans="22:25" x14ac:dyDescent="0.2">
      <c r="X371" s="42">
        <v>452.5</v>
      </c>
      <c r="Y371" s="67">
        <v>8.5040983606557386E-4</v>
      </c>
    </row>
    <row r="372" spans="22:25" x14ac:dyDescent="0.2">
      <c r="V372" s="42" t="s">
        <v>398</v>
      </c>
      <c r="W372" s="42" t="s">
        <v>325</v>
      </c>
      <c r="X372" s="42">
        <v>2.5</v>
      </c>
      <c r="Y372" s="67">
        <v>9.2213114754098347E-5</v>
      </c>
    </row>
    <row r="373" spans="22:25" x14ac:dyDescent="0.2">
      <c r="X373" s="42">
        <v>30</v>
      </c>
      <c r="Y373" s="67">
        <v>2.7663934426229512E-4</v>
      </c>
    </row>
    <row r="374" spans="22:25" x14ac:dyDescent="0.2">
      <c r="X374" s="42">
        <v>52.5</v>
      </c>
      <c r="Y374" s="67">
        <v>5.0204918032786892E-4</v>
      </c>
    </row>
    <row r="375" spans="22:25" x14ac:dyDescent="0.2">
      <c r="X375" s="42">
        <v>80</v>
      </c>
      <c r="Y375" s="67">
        <v>8.6065573770491809E-4</v>
      </c>
    </row>
    <row r="376" spans="22:25" x14ac:dyDescent="0.2">
      <c r="X376" s="42">
        <v>102.5</v>
      </c>
      <c r="Y376" s="67">
        <v>7.3770491803278678E-4</v>
      </c>
    </row>
    <row r="377" spans="22:25" x14ac:dyDescent="0.2">
      <c r="X377" s="42">
        <v>130</v>
      </c>
      <c r="Y377" s="67">
        <v>1.2295081967213114E-3</v>
      </c>
    </row>
    <row r="378" spans="22:25" x14ac:dyDescent="0.2">
      <c r="X378" s="42" t="s">
        <v>392</v>
      </c>
      <c r="Y378" s="67">
        <v>1.2295081967213114E-3</v>
      </c>
    </row>
    <row r="379" spans="22:25" x14ac:dyDescent="0.2">
      <c r="X379" s="42" t="s">
        <v>393</v>
      </c>
      <c r="Y379" s="67">
        <v>1.3319672131147542E-3</v>
      </c>
    </row>
    <row r="380" spans="22:25" x14ac:dyDescent="0.2">
      <c r="X380" s="42" t="s">
        <v>394</v>
      </c>
      <c r="Y380" s="67">
        <v>1.9467213114754097E-3</v>
      </c>
    </row>
    <row r="381" spans="22:25" x14ac:dyDescent="0.2">
      <c r="X381" s="42" t="s">
        <v>395</v>
      </c>
      <c r="Y381" s="67">
        <v>1.5368852459016393E-3</v>
      </c>
    </row>
    <row r="382" spans="22:25" x14ac:dyDescent="0.2">
      <c r="X382" s="42" t="s">
        <v>396</v>
      </c>
      <c r="Y382" s="67">
        <v>1.9467213114754097E-3</v>
      </c>
    </row>
    <row r="383" spans="22:25" x14ac:dyDescent="0.2">
      <c r="X383" s="42">
        <v>280</v>
      </c>
      <c r="Y383" s="67">
        <v>2.5614754098360654E-3</v>
      </c>
    </row>
    <row r="384" spans="22:25" x14ac:dyDescent="0.2">
      <c r="X384" s="42">
        <v>302.5</v>
      </c>
      <c r="Y384" s="67">
        <v>2.2540983606557379E-3</v>
      </c>
    </row>
    <row r="385" spans="22:25" x14ac:dyDescent="0.2">
      <c r="X385" s="42">
        <v>330</v>
      </c>
      <c r="Y385" s="67">
        <v>2.3565573770491801E-3</v>
      </c>
    </row>
    <row r="386" spans="22:25" x14ac:dyDescent="0.2">
      <c r="X386" s="42">
        <v>352.5</v>
      </c>
      <c r="Y386" s="67">
        <v>2.6639344262295085E-3</v>
      </c>
    </row>
    <row r="387" spans="22:25" x14ac:dyDescent="0.2">
      <c r="X387" s="42">
        <v>380</v>
      </c>
      <c r="Y387" s="67">
        <v>2.6639344262295085E-3</v>
      </c>
    </row>
    <row r="388" spans="22:25" x14ac:dyDescent="0.2">
      <c r="X388" s="42">
        <v>402.5</v>
      </c>
      <c r="Y388" s="67">
        <v>3.0737704918032786E-3</v>
      </c>
    </row>
    <row r="389" spans="22:25" x14ac:dyDescent="0.2">
      <c r="V389" s="42" t="s">
        <v>398</v>
      </c>
      <c r="W389" s="42" t="s">
        <v>322</v>
      </c>
      <c r="X389" s="42">
        <v>2.5</v>
      </c>
      <c r="Y389" s="67">
        <v>5.6422987751082298E-4</v>
      </c>
    </row>
    <row r="390" spans="22:25" x14ac:dyDescent="0.2">
      <c r="X390" s="42">
        <v>30</v>
      </c>
      <c r="Y390" s="67">
        <v>1.3336342559346725E-3</v>
      </c>
    </row>
    <row r="391" spans="22:25" x14ac:dyDescent="0.2">
      <c r="X391" s="42">
        <v>52.5</v>
      </c>
      <c r="Y391" s="67">
        <v>1.3336342559346725E-3</v>
      </c>
    </row>
    <row r="392" spans="22:25" x14ac:dyDescent="0.2">
      <c r="X392" s="42">
        <v>80</v>
      </c>
      <c r="Y392" s="67">
        <v>1.3319672131147542E-3</v>
      </c>
    </row>
    <row r="393" spans="22:25" x14ac:dyDescent="0.2">
      <c r="X393" s="42">
        <v>102.5</v>
      </c>
      <c r="Y393" s="67">
        <v>1.844262295081967E-3</v>
      </c>
    </row>
    <row r="394" spans="22:25" x14ac:dyDescent="0.2">
      <c r="X394" s="42">
        <v>130</v>
      </c>
      <c r="Y394" s="67">
        <v>1.3319672131147542E-3</v>
      </c>
    </row>
    <row r="395" spans="22:25" x14ac:dyDescent="0.2">
      <c r="X395" s="42" t="s">
        <v>392</v>
      </c>
      <c r="Y395" s="67">
        <v>1.5368852459016393E-3</v>
      </c>
    </row>
    <row r="396" spans="22:25" x14ac:dyDescent="0.2">
      <c r="X396" s="42" t="s">
        <v>393</v>
      </c>
      <c r="Y396" s="67">
        <v>1.639344262295082E-3</v>
      </c>
    </row>
    <row r="397" spans="22:25" x14ac:dyDescent="0.2">
      <c r="X397" s="42" t="s">
        <v>394</v>
      </c>
      <c r="Y397" s="67">
        <v>1.5368852459016393E-3</v>
      </c>
    </row>
    <row r="398" spans="22:25" x14ac:dyDescent="0.2">
      <c r="X398" s="42" t="s">
        <v>395</v>
      </c>
      <c r="Y398" s="67">
        <v>1.3319672131147542E-3</v>
      </c>
    </row>
    <row r="399" spans="22:25" x14ac:dyDescent="0.2">
      <c r="X399" s="42" t="s">
        <v>396</v>
      </c>
      <c r="Y399" s="67">
        <v>8.7090163934426231E-4</v>
      </c>
    </row>
    <row r="400" spans="22:25" x14ac:dyDescent="0.2">
      <c r="X400" s="42">
        <v>280</v>
      </c>
      <c r="Y400" s="67">
        <v>1.0040983606557378E-3</v>
      </c>
    </row>
    <row r="401" spans="22:25" x14ac:dyDescent="0.2">
      <c r="X401" s="42">
        <v>302.5</v>
      </c>
      <c r="Y401" s="67">
        <v>8.4016393442622953E-4</v>
      </c>
    </row>
    <row r="402" spans="22:25" x14ac:dyDescent="0.2">
      <c r="X402" s="42">
        <v>330</v>
      </c>
      <c r="Y402" s="67">
        <v>6.6598360655737712E-4</v>
      </c>
    </row>
    <row r="403" spans="22:25" x14ac:dyDescent="0.2">
      <c r="X403" s="42">
        <v>352.5</v>
      </c>
      <c r="Y403" s="67">
        <v>1.0245901639344263E-3</v>
      </c>
    </row>
    <row r="404" spans="22:25" x14ac:dyDescent="0.2">
      <c r="X404" s="42">
        <v>380</v>
      </c>
      <c r="Y404" s="67">
        <v>3.7909836065573766E-4</v>
      </c>
    </row>
    <row r="405" spans="22:25" x14ac:dyDescent="0.2">
      <c r="X405" s="42">
        <v>402.5</v>
      </c>
      <c r="Y405" s="67">
        <v>2.8688524590163934E-4</v>
      </c>
    </row>
    <row r="406" spans="22:25" x14ac:dyDescent="0.2">
      <c r="X406" s="42">
        <v>430</v>
      </c>
      <c r="Y406" s="67">
        <v>3.3811475409836067E-4</v>
      </c>
    </row>
    <row r="407" spans="22:25" x14ac:dyDescent="0.2">
      <c r="X407" s="42">
        <v>452.5</v>
      </c>
      <c r="Y407" s="67">
        <v>3.7909836065573766E-4</v>
      </c>
    </row>
    <row r="408" spans="22:25" x14ac:dyDescent="0.2">
      <c r="X408" s="42">
        <v>480</v>
      </c>
      <c r="Y408" s="67">
        <v>2.9713114754098362E-4</v>
      </c>
    </row>
    <row r="409" spans="22:25" x14ac:dyDescent="0.2">
      <c r="V409" s="42" t="s">
        <v>398</v>
      </c>
      <c r="W409" s="42" t="s">
        <v>326</v>
      </c>
      <c r="X409" s="42">
        <v>2.5</v>
      </c>
      <c r="Y409" s="67">
        <v>3.8271333772621686E-4</v>
      </c>
    </row>
    <row r="410" spans="22:25" x14ac:dyDescent="0.2">
      <c r="X410" s="42">
        <v>30</v>
      </c>
      <c r="Y410" s="67">
        <v>8.3198551679612373E-4</v>
      </c>
    </row>
    <row r="411" spans="22:25" x14ac:dyDescent="0.2">
      <c r="X411" s="42">
        <v>52.5</v>
      </c>
      <c r="Y411" s="67">
        <v>1.1647797235145732E-3</v>
      </c>
    </row>
    <row r="412" spans="22:25" x14ac:dyDescent="0.2">
      <c r="X412" s="42">
        <v>80</v>
      </c>
      <c r="Y412" s="67">
        <v>1.3319672131147542E-3</v>
      </c>
    </row>
    <row r="413" spans="22:25" x14ac:dyDescent="0.2">
      <c r="X413" s="42">
        <v>102.5</v>
      </c>
      <c r="Y413" s="67">
        <v>1.7418032786885246E-3</v>
      </c>
    </row>
    <row r="414" spans="22:25" x14ac:dyDescent="0.2">
      <c r="X414" s="42">
        <v>130</v>
      </c>
      <c r="Y414" s="67">
        <v>1.9467213114754097E-3</v>
      </c>
    </row>
    <row r="415" spans="22:25" x14ac:dyDescent="0.2">
      <c r="X415" s="42" t="s">
        <v>392</v>
      </c>
      <c r="Y415" s="67">
        <v>1.639344262295082E-3</v>
      </c>
    </row>
    <row r="416" spans="22:25" x14ac:dyDescent="0.2">
      <c r="X416" s="42" t="s">
        <v>393</v>
      </c>
      <c r="Y416" s="67">
        <v>1.7418032786885246E-3</v>
      </c>
    </row>
    <row r="417" spans="22:25" x14ac:dyDescent="0.2">
      <c r="X417" s="42" t="s">
        <v>394</v>
      </c>
      <c r="Y417" s="67">
        <v>2.1516393442622952E-3</v>
      </c>
    </row>
    <row r="418" spans="22:25" x14ac:dyDescent="0.2">
      <c r="X418" s="42" t="s">
        <v>395</v>
      </c>
      <c r="Y418" s="67">
        <v>2.5614754098360654E-3</v>
      </c>
    </row>
    <row r="419" spans="22:25" x14ac:dyDescent="0.2">
      <c r="X419" s="42" t="s">
        <v>396</v>
      </c>
      <c r="Y419" s="67">
        <v>2.1516393442622952E-3</v>
      </c>
    </row>
    <row r="420" spans="22:25" x14ac:dyDescent="0.2">
      <c r="X420" s="42">
        <v>280</v>
      </c>
      <c r="Y420" s="67">
        <v>1.844262295081967E-3</v>
      </c>
    </row>
    <row r="421" spans="22:25" x14ac:dyDescent="0.2">
      <c r="X421" s="42">
        <v>302.5</v>
      </c>
      <c r="Y421" s="67">
        <v>2.3565573770491801E-3</v>
      </c>
    </row>
    <row r="422" spans="22:25" x14ac:dyDescent="0.2">
      <c r="X422" s="42">
        <v>330</v>
      </c>
      <c r="Y422" s="67">
        <v>1.844262295081967E-3</v>
      </c>
    </row>
    <row r="423" spans="22:25" x14ac:dyDescent="0.2">
      <c r="X423" s="42">
        <v>352.5</v>
      </c>
      <c r="Y423" s="67">
        <v>1.7418032786885246E-3</v>
      </c>
    </row>
    <row r="424" spans="22:25" x14ac:dyDescent="0.2">
      <c r="X424" s="42">
        <v>380</v>
      </c>
      <c r="Y424" s="67">
        <v>1.5368852459016393E-3</v>
      </c>
    </row>
    <row r="425" spans="22:25" x14ac:dyDescent="0.2">
      <c r="X425" s="42">
        <v>402.5</v>
      </c>
      <c r="Y425" s="67">
        <v>1.5368852459016393E-3</v>
      </c>
    </row>
    <row r="426" spans="22:25" x14ac:dyDescent="0.2">
      <c r="X426" s="42">
        <v>430</v>
      </c>
      <c r="Y426" s="67">
        <v>1.1270491803278689E-3</v>
      </c>
    </row>
    <row r="427" spans="22:25" x14ac:dyDescent="0.2">
      <c r="X427" s="42">
        <v>452.5</v>
      </c>
      <c r="Y427" s="67">
        <v>1.2295081967213114E-3</v>
      </c>
    </row>
    <row r="428" spans="22:25" x14ac:dyDescent="0.2">
      <c r="V428" s="42" t="s">
        <v>398</v>
      </c>
      <c r="W428" s="42" t="s">
        <v>328</v>
      </c>
      <c r="X428" s="42">
        <v>2.5</v>
      </c>
      <c r="Y428" s="67">
        <v>2.7663934426229512E-4</v>
      </c>
    </row>
    <row r="429" spans="22:25" x14ac:dyDescent="0.2">
      <c r="X429" s="42">
        <v>30</v>
      </c>
      <c r="Y429" s="67">
        <v>6.6598360655737712E-4</v>
      </c>
    </row>
    <row r="430" spans="22:25" x14ac:dyDescent="0.2">
      <c r="X430" s="42">
        <v>52.5</v>
      </c>
      <c r="Y430" s="67">
        <v>5.5327868852459024E-4</v>
      </c>
    </row>
    <row r="431" spans="22:25" x14ac:dyDescent="0.2">
      <c r="X431" s="42">
        <v>80</v>
      </c>
      <c r="Y431" s="67">
        <v>1.3319672131147542E-3</v>
      </c>
    </row>
    <row r="432" spans="22:25" x14ac:dyDescent="0.2">
      <c r="X432" s="42">
        <v>102.5</v>
      </c>
      <c r="Y432" s="67">
        <v>1.639344262295082E-3</v>
      </c>
    </row>
    <row r="433" spans="22:25" x14ac:dyDescent="0.2">
      <c r="X433" s="42">
        <v>130</v>
      </c>
      <c r="Y433" s="67">
        <v>1.3319672131147542E-3</v>
      </c>
    </row>
    <row r="434" spans="22:25" x14ac:dyDescent="0.2">
      <c r="X434" s="42" t="s">
        <v>392</v>
      </c>
      <c r="Y434" s="67">
        <v>2.0491803278688526E-3</v>
      </c>
    </row>
    <row r="435" spans="22:25" x14ac:dyDescent="0.2">
      <c r="X435" s="42" t="s">
        <v>394</v>
      </c>
      <c r="Y435" s="67">
        <v>1.639344262295082E-3</v>
      </c>
    </row>
    <row r="436" spans="22:25" x14ac:dyDescent="0.2">
      <c r="X436" s="42" t="s">
        <v>395</v>
      </c>
      <c r="Y436" s="67">
        <v>2.6639344262295085E-3</v>
      </c>
    </row>
    <row r="437" spans="22:25" x14ac:dyDescent="0.2">
      <c r="X437" s="42" t="s">
        <v>396</v>
      </c>
      <c r="Y437" s="67">
        <v>2.8688524590163938E-3</v>
      </c>
    </row>
    <row r="438" spans="22:25" x14ac:dyDescent="0.2">
      <c r="X438" s="42">
        <v>280</v>
      </c>
      <c r="Y438" s="67">
        <v>2.4590163934426227E-3</v>
      </c>
    </row>
    <row r="439" spans="22:25" x14ac:dyDescent="0.2">
      <c r="X439" s="42">
        <v>302.5</v>
      </c>
      <c r="Y439" s="67">
        <v>1.2295081967213114E-3</v>
      </c>
    </row>
    <row r="440" spans="22:25" x14ac:dyDescent="0.2">
      <c r="X440" s="42">
        <v>330</v>
      </c>
      <c r="Y440" s="67">
        <v>2.0491803278688526E-3</v>
      </c>
    </row>
    <row r="441" spans="22:25" x14ac:dyDescent="0.2">
      <c r="X441" s="42">
        <v>380</v>
      </c>
      <c r="Y441" s="67">
        <v>1.4344262295081969E-3</v>
      </c>
    </row>
    <row r="442" spans="22:25" x14ac:dyDescent="0.2">
      <c r="X442" s="42">
        <v>402.5</v>
      </c>
      <c r="Y442" s="67">
        <v>1.639344262295082E-3</v>
      </c>
    </row>
    <row r="443" spans="22:25" x14ac:dyDescent="0.2">
      <c r="V443" s="42" t="s">
        <v>398</v>
      </c>
      <c r="W443" s="42" t="s">
        <v>324</v>
      </c>
      <c r="X443" s="42">
        <v>2.5</v>
      </c>
      <c r="Y443" s="67">
        <v>2.1516393442622952E-4</v>
      </c>
    </row>
    <row r="444" spans="22:25" x14ac:dyDescent="0.2">
      <c r="X444" s="42">
        <v>30</v>
      </c>
      <c r="Y444" s="67">
        <v>2.3565573770491802E-4</v>
      </c>
    </row>
    <row r="445" spans="22:25" x14ac:dyDescent="0.2">
      <c r="X445" s="42">
        <v>52.5</v>
      </c>
      <c r="Y445" s="67">
        <v>4.3032786885245904E-4</v>
      </c>
    </row>
    <row r="446" spans="22:25" x14ac:dyDescent="0.2">
      <c r="X446" s="42">
        <v>80</v>
      </c>
      <c r="Y446" s="67">
        <v>4.5081967213114754E-4</v>
      </c>
    </row>
    <row r="447" spans="22:25" x14ac:dyDescent="0.2">
      <c r="X447" s="42">
        <v>102.5</v>
      </c>
      <c r="Y447" s="67">
        <v>5.3278688524590158E-4</v>
      </c>
    </row>
    <row r="448" spans="22:25" x14ac:dyDescent="0.2">
      <c r="X448" s="42">
        <v>130</v>
      </c>
      <c r="Y448" s="67">
        <v>6.3524590163934423E-4</v>
      </c>
    </row>
    <row r="449" spans="22:25" x14ac:dyDescent="0.2">
      <c r="X449" s="42" t="s">
        <v>392</v>
      </c>
      <c r="Y449" s="67">
        <v>6.3524590163934423E-4</v>
      </c>
    </row>
    <row r="450" spans="22:25" x14ac:dyDescent="0.2">
      <c r="X450" s="42" t="s">
        <v>393</v>
      </c>
      <c r="Y450" s="67">
        <v>6.5573770491803279E-4</v>
      </c>
    </row>
    <row r="451" spans="22:25" x14ac:dyDescent="0.2">
      <c r="X451" s="42" t="s">
        <v>394</v>
      </c>
      <c r="Y451" s="67">
        <v>5.2254098360655725E-4</v>
      </c>
    </row>
    <row r="452" spans="22:25" x14ac:dyDescent="0.2">
      <c r="X452" s="42" t="s">
        <v>395</v>
      </c>
      <c r="Y452" s="67">
        <v>6.5573770491803279E-4</v>
      </c>
    </row>
    <row r="453" spans="22:25" x14ac:dyDescent="0.2">
      <c r="X453" s="42" t="s">
        <v>396</v>
      </c>
      <c r="Y453" s="67">
        <v>6.8647540983606567E-4</v>
      </c>
    </row>
    <row r="454" spans="22:25" x14ac:dyDescent="0.2">
      <c r="X454" s="42">
        <v>280</v>
      </c>
      <c r="Y454" s="67">
        <v>9.3237704918032785E-4</v>
      </c>
    </row>
    <row r="455" spans="22:25" x14ac:dyDescent="0.2">
      <c r="X455" s="42">
        <v>302.5</v>
      </c>
      <c r="Y455" s="67">
        <v>9.4262295081967208E-4</v>
      </c>
    </row>
    <row r="456" spans="22:25" x14ac:dyDescent="0.2">
      <c r="X456" s="42">
        <v>330</v>
      </c>
      <c r="Y456" s="67">
        <v>8.0942622950819665E-4</v>
      </c>
    </row>
    <row r="457" spans="22:25" x14ac:dyDescent="0.2">
      <c r="X457" s="42">
        <v>380</v>
      </c>
      <c r="Y457" s="67">
        <v>1.1270491803278689E-3</v>
      </c>
    </row>
    <row r="458" spans="22:25" x14ac:dyDescent="0.2">
      <c r="X458" s="42">
        <v>402.5</v>
      </c>
      <c r="Y458" s="67">
        <v>1.2295081967213114E-3</v>
      </c>
    </row>
    <row r="459" spans="22:25" x14ac:dyDescent="0.2">
      <c r="V459" s="42" t="s">
        <v>398</v>
      </c>
      <c r="W459" s="42" t="s">
        <v>320</v>
      </c>
      <c r="X459" s="42">
        <v>2.5</v>
      </c>
      <c r="Y459" s="67">
        <v>6.8050820352639363E-5</v>
      </c>
    </row>
    <row r="460" spans="22:25" x14ac:dyDescent="0.2">
      <c r="X460" s="42">
        <v>40</v>
      </c>
      <c r="Y460" s="67">
        <v>5.1038115264479522E-5</v>
      </c>
    </row>
    <row r="461" spans="22:25" x14ac:dyDescent="0.2">
      <c r="X461" s="42">
        <v>62.5</v>
      </c>
      <c r="Y461" s="67">
        <v>8.7422368936384512E-4</v>
      </c>
    </row>
    <row r="462" spans="22:25" x14ac:dyDescent="0.2">
      <c r="X462" s="42">
        <v>90</v>
      </c>
      <c r="Y462" s="67">
        <v>3.5860655737704922E-4</v>
      </c>
    </row>
    <row r="463" spans="22:25" x14ac:dyDescent="0.2">
      <c r="X463" s="42">
        <v>112.5</v>
      </c>
      <c r="Y463" s="67">
        <v>4.2008196721311477E-4</v>
      </c>
    </row>
    <row r="464" spans="22:25" x14ac:dyDescent="0.2">
      <c r="X464" s="42">
        <v>150</v>
      </c>
      <c r="Y464" s="67">
        <v>3.7909836065573766E-4</v>
      </c>
    </row>
    <row r="465" spans="22:25" x14ac:dyDescent="0.2">
      <c r="X465" s="42">
        <v>172.5</v>
      </c>
      <c r="Y465" s="67">
        <v>1.4344262295081967E-4</v>
      </c>
    </row>
    <row r="466" spans="22:25" x14ac:dyDescent="0.2">
      <c r="X466" s="42">
        <v>200</v>
      </c>
      <c r="Y466" s="67">
        <v>4.3032786885245904E-4</v>
      </c>
    </row>
    <row r="467" spans="22:25" x14ac:dyDescent="0.2">
      <c r="X467" s="42">
        <v>222.5</v>
      </c>
      <c r="Y467" s="67">
        <v>1.8442622950819669E-4</v>
      </c>
    </row>
    <row r="468" spans="22:25" x14ac:dyDescent="0.2">
      <c r="X468" s="42">
        <v>260</v>
      </c>
      <c r="Y468" s="67">
        <v>4.5081967213114754E-4</v>
      </c>
    </row>
    <row r="469" spans="22:25" x14ac:dyDescent="0.2">
      <c r="X469" s="42">
        <v>282.5</v>
      </c>
      <c r="Y469" s="67">
        <v>6.0450819672131135E-4</v>
      </c>
    </row>
    <row r="470" spans="22:25" x14ac:dyDescent="0.2">
      <c r="X470" s="42">
        <v>310</v>
      </c>
      <c r="Y470" s="67">
        <v>5.4303278688524581E-4</v>
      </c>
    </row>
    <row r="471" spans="22:25" x14ac:dyDescent="0.2">
      <c r="X471" s="42">
        <v>332.5</v>
      </c>
      <c r="Y471" s="67">
        <v>5.7377049180327869E-4</v>
      </c>
    </row>
    <row r="472" spans="22:25" x14ac:dyDescent="0.2">
      <c r="X472" s="42">
        <v>370</v>
      </c>
      <c r="Y472" s="67">
        <v>5.8401639344262302E-4</v>
      </c>
    </row>
    <row r="473" spans="22:25" x14ac:dyDescent="0.2">
      <c r="X473" s="42">
        <v>392.5</v>
      </c>
      <c r="Y473" s="67">
        <v>6.249999999999999E-4</v>
      </c>
    </row>
    <row r="474" spans="22:25" x14ac:dyDescent="0.2">
      <c r="X474" s="42">
        <v>420</v>
      </c>
      <c r="Y474" s="67">
        <v>6.6598360655737712E-4</v>
      </c>
    </row>
    <row r="475" spans="22:25" x14ac:dyDescent="0.2">
      <c r="X475" s="42">
        <v>442.5</v>
      </c>
      <c r="Y475" s="67">
        <v>6.0450819672131135E-4</v>
      </c>
    </row>
    <row r="476" spans="22:25" x14ac:dyDescent="0.2">
      <c r="V476" s="42" t="s">
        <v>398</v>
      </c>
      <c r="W476" s="42" t="s">
        <v>317</v>
      </c>
      <c r="X476" s="42">
        <v>2.5</v>
      </c>
      <c r="Y476" s="67">
        <v>1.1583064197429922E-4</v>
      </c>
    </row>
    <row r="477" spans="22:25" x14ac:dyDescent="0.2">
      <c r="X477" s="42">
        <v>30</v>
      </c>
      <c r="Y477" s="67">
        <v>2.0440701524876331E-4</v>
      </c>
    </row>
    <row r="478" spans="22:25" x14ac:dyDescent="0.2">
      <c r="X478" s="42">
        <v>52.5</v>
      </c>
      <c r="Y478" s="67">
        <v>2.873919633106344E-4</v>
      </c>
    </row>
    <row r="479" spans="22:25" x14ac:dyDescent="0.2">
      <c r="X479" s="42">
        <v>80</v>
      </c>
      <c r="Y479" s="67">
        <v>5.1229508196721314E-4</v>
      </c>
    </row>
    <row r="480" spans="22:25" x14ac:dyDescent="0.2">
      <c r="X480" s="42">
        <v>102.5</v>
      </c>
      <c r="Y480" s="67">
        <v>8.0942622950819665E-4</v>
      </c>
    </row>
    <row r="481" spans="22:25" x14ac:dyDescent="0.2">
      <c r="X481" s="42">
        <v>130</v>
      </c>
      <c r="Y481" s="67">
        <v>5.3278688524590158E-4</v>
      </c>
    </row>
    <row r="482" spans="22:25" x14ac:dyDescent="0.2">
      <c r="X482" s="42" t="s">
        <v>392</v>
      </c>
      <c r="Y482" s="67">
        <v>6.8647540983606567E-4</v>
      </c>
    </row>
    <row r="483" spans="22:25" x14ac:dyDescent="0.2">
      <c r="X483" s="42" t="s">
        <v>393</v>
      </c>
      <c r="Y483" s="67">
        <v>4.6106557377049176E-4</v>
      </c>
    </row>
    <row r="484" spans="22:25" x14ac:dyDescent="0.2">
      <c r="X484" s="42" t="s">
        <v>394</v>
      </c>
      <c r="Y484" s="67">
        <v>6.4549180327868856E-4</v>
      </c>
    </row>
    <row r="485" spans="22:25" x14ac:dyDescent="0.2">
      <c r="X485" s="42" t="s">
        <v>395</v>
      </c>
      <c r="Y485" s="67">
        <v>5.3278688524590158E-4</v>
      </c>
    </row>
    <row r="486" spans="22:25" x14ac:dyDescent="0.2">
      <c r="X486" s="42" t="s">
        <v>396</v>
      </c>
      <c r="Y486" s="67">
        <v>3.3811475409836067E-4</v>
      </c>
    </row>
    <row r="487" spans="22:25" x14ac:dyDescent="0.2">
      <c r="X487" s="42">
        <v>280</v>
      </c>
      <c r="Y487" s="67">
        <v>7.1721311475409844E-4</v>
      </c>
    </row>
    <row r="488" spans="22:25" x14ac:dyDescent="0.2">
      <c r="X488" s="42">
        <v>302.5</v>
      </c>
      <c r="Y488" s="67">
        <v>7.6844262295081966E-4</v>
      </c>
    </row>
    <row r="489" spans="22:25" x14ac:dyDescent="0.2">
      <c r="X489" s="42">
        <v>330</v>
      </c>
      <c r="Y489" s="67">
        <v>1.4344262295081969E-3</v>
      </c>
    </row>
    <row r="490" spans="22:25" x14ac:dyDescent="0.2">
      <c r="X490" s="42">
        <v>352.5</v>
      </c>
      <c r="Y490" s="67">
        <v>9.2213114754098352E-4</v>
      </c>
    </row>
    <row r="491" spans="22:25" x14ac:dyDescent="0.2">
      <c r="X491" s="42">
        <v>380</v>
      </c>
      <c r="Y491" s="67">
        <v>8.2991803278688531E-4</v>
      </c>
    </row>
    <row r="492" spans="22:25" x14ac:dyDescent="0.2">
      <c r="X492" s="42">
        <v>402.5</v>
      </c>
      <c r="Y492" s="67">
        <v>8.7090163934426231E-4</v>
      </c>
    </row>
    <row r="493" spans="22:25" x14ac:dyDescent="0.2">
      <c r="X493" s="42">
        <v>430</v>
      </c>
      <c r="Y493" s="67">
        <v>5.3278688524590158E-4</v>
      </c>
    </row>
    <row r="494" spans="22:25" x14ac:dyDescent="0.2">
      <c r="V494" s="42" t="s">
        <v>398</v>
      </c>
      <c r="W494" s="42" t="s">
        <v>397</v>
      </c>
      <c r="X494" s="42">
        <v>2.5</v>
      </c>
      <c r="Y494" s="67">
        <v>1.0245901639344262E-4</v>
      </c>
    </row>
    <row r="495" spans="22:25" x14ac:dyDescent="0.2">
      <c r="X495" s="42">
        <v>30</v>
      </c>
      <c r="Y495" s="67">
        <v>2.4590163934426229E-4</v>
      </c>
    </row>
    <row r="496" spans="22:25" x14ac:dyDescent="0.2">
      <c r="X496" s="42">
        <v>52.5</v>
      </c>
      <c r="Y496" s="67">
        <v>1.7418032786885247E-4</v>
      </c>
    </row>
    <row r="497" spans="22:25" x14ac:dyDescent="0.2">
      <c r="X497" s="42">
        <v>80</v>
      </c>
      <c r="Y497" s="67">
        <v>1.2295081967213115E-4</v>
      </c>
    </row>
    <row r="498" spans="22:25" x14ac:dyDescent="0.2">
      <c r="X498" s="42">
        <v>102.5</v>
      </c>
      <c r="Y498" s="67">
        <v>1.4344262295081967E-4</v>
      </c>
    </row>
    <row r="499" spans="22:25" x14ac:dyDescent="0.2">
      <c r="X499" s="42">
        <v>130</v>
      </c>
      <c r="Y499" s="67">
        <v>1.5368852459016392E-4</v>
      </c>
    </row>
    <row r="500" spans="22:25" x14ac:dyDescent="0.2">
      <c r="X500" s="42" t="s">
        <v>392</v>
      </c>
      <c r="Y500" s="67">
        <v>1.9467213114754097E-4</v>
      </c>
    </row>
    <row r="501" spans="22:25" x14ac:dyDescent="0.2">
      <c r="X501" s="42" t="s">
        <v>393</v>
      </c>
      <c r="Y501" s="67">
        <v>1.331967213114754E-4</v>
      </c>
    </row>
    <row r="502" spans="22:25" x14ac:dyDescent="0.2">
      <c r="X502" s="42" t="s">
        <v>394</v>
      </c>
      <c r="Y502" s="67">
        <v>2.1516393442622952E-4</v>
      </c>
    </row>
    <row r="503" spans="22:25" x14ac:dyDescent="0.2">
      <c r="X503" s="42" t="s">
        <v>395</v>
      </c>
      <c r="Y503" s="67">
        <v>6.7622950819672134E-4</v>
      </c>
    </row>
    <row r="504" spans="22:25" x14ac:dyDescent="0.2">
      <c r="X504" s="42" t="s">
        <v>396</v>
      </c>
      <c r="Y504" s="67">
        <v>6.8647540983606567E-4</v>
      </c>
    </row>
    <row r="505" spans="22:25" x14ac:dyDescent="0.2">
      <c r="X505" s="42">
        <v>280</v>
      </c>
      <c r="Y505" s="67">
        <v>2.7663934426229512E-4</v>
      </c>
    </row>
    <row r="506" spans="22:25" x14ac:dyDescent="0.2">
      <c r="V506" s="42" t="s">
        <v>411</v>
      </c>
      <c r="W506" s="42" t="s">
        <v>342</v>
      </c>
      <c r="X506" s="42">
        <v>13.5</v>
      </c>
      <c r="Y506" s="67">
        <v>0.58190560329595642</v>
      </c>
    </row>
    <row r="507" spans="22:25" x14ac:dyDescent="0.2">
      <c r="X507" s="42">
        <v>41</v>
      </c>
      <c r="Y507" s="67">
        <v>1.1242066874446277</v>
      </c>
    </row>
    <row r="508" spans="22:25" x14ac:dyDescent="0.2">
      <c r="X508" s="42">
        <v>63.5</v>
      </c>
      <c r="Y508" s="67">
        <v>0.93236182734720552</v>
      </c>
    </row>
    <row r="509" spans="22:25" x14ac:dyDescent="0.2">
      <c r="X509" s="42">
        <v>91</v>
      </c>
      <c r="Y509" s="67">
        <v>1.0003847852808925</v>
      </c>
    </row>
    <row r="510" spans="22:25" x14ac:dyDescent="0.2">
      <c r="X510" s="42">
        <v>113.5</v>
      </c>
      <c r="Y510" s="67">
        <v>1.1250812157919172</v>
      </c>
    </row>
    <row r="511" spans="22:25" x14ac:dyDescent="0.2">
      <c r="X511" s="42">
        <v>141</v>
      </c>
      <c r="Y511" s="67">
        <v>0.90490660231289544</v>
      </c>
    </row>
    <row r="512" spans="22:25" x14ac:dyDescent="0.2">
      <c r="X512" s="42">
        <v>163.5</v>
      </c>
      <c r="Y512" s="67">
        <v>1.5043155554991123</v>
      </c>
    </row>
    <row r="513" spans="22:25" x14ac:dyDescent="0.2">
      <c r="X513" s="42">
        <v>191</v>
      </c>
      <c r="Y513" s="67">
        <v>1.4518295782200688</v>
      </c>
    </row>
    <row r="514" spans="22:25" x14ac:dyDescent="0.2">
      <c r="X514" s="42">
        <v>213.5</v>
      </c>
      <c r="Y514" s="67">
        <v>1.3775467050257455</v>
      </c>
    </row>
    <row r="515" spans="22:25" x14ac:dyDescent="0.2">
      <c r="X515" s="42">
        <v>241</v>
      </c>
      <c r="Y515" s="67">
        <v>1.7812815184938491</v>
      </c>
    </row>
    <row r="516" spans="22:25" x14ac:dyDescent="0.2">
      <c r="X516" s="42">
        <v>263.5</v>
      </c>
      <c r="Y516" s="67">
        <v>1.3187346736705317</v>
      </c>
    </row>
    <row r="517" spans="22:25" x14ac:dyDescent="0.2">
      <c r="V517" s="42" t="s">
        <v>411</v>
      </c>
      <c r="W517" s="42">
        <v>25</v>
      </c>
      <c r="X517" s="42">
        <v>13.5</v>
      </c>
      <c r="Y517" s="67">
        <v>1.9040722614801916E-3</v>
      </c>
    </row>
    <row r="518" spans="22:25" x14ac:dyDescent="0.2">
      <c r="X518" s="42">
        <v>41</v>
      </c>
      <c r="Y518" s="67">
        <v>1.1717218661736462E-3</v>
      </c>
    </row>
    <row r="519" spans="22:25" x14ac:dyDescent="0.2">
      <c r="X519" s="42">
        <v>63.5</v>
      </c>
      <c r="Y519" s="67">
        <v>8.7966736928930334E-4</v>
      </c>
    </row>
    <row r="520" spans="22:25" x14ac:dyDescent="0.2">
      <c r="X520" s="42">
        <v>91</v>
      </c>
      <c r="Y520" s="67">
        <v>8.7650145341510832E-4</v>
      </c>
    </row>
    <row r="521" spans="22:25" x14ac:dyDescent="0.2">
      <c r="X521" s="42">
        <v>113.5</v>
      </c>
      <c r="Y521" s="67">
        <v>1.1594508358857532E-3</v>
      </c>
    </row>
    <row r="522" spans="22:25" x14ac:dyDescent="0.2">
      <c r="X522" s="42">
        <v>141</v>
      </c>
      <c r="Y522" s="67" t="s">
        <v>7</v>
      </c>
    </row>
    <row r="523" spans="22:25" x14ac:dyDescent="0.2">
      <c r="X523" s="42">
        <v>163.5</v>
      </c>
      <c r="Y523" s="67" t="s">
        <v>7</v>
      </c>
    </row>
    <row r="524" spans="22:25" x14ac:dyDescent="0.2">
      <c r="V524" s="42" t="s">
        <v>411</v>
      </c>
      <c r="W524" s="42">
        <v>23</v>
      </c>
      <c r="X524" s="42">
        <v>13.5</v>
      </c>
      <c r="Y524" s="67">
        <v>2.2889671171242906E-3</v>
      </c>
    </row>
    <row r="525" spans="22:25" x14ac:dyDescent="0.2">
      <c r="X525" s="42">
        <v>41</v>
      </c>
      <c r="Y525" s="67">
        <v>4.8630232192056321E-3</v>
      </c>
    </row>
    <row r="526" spans="22:25" x14ac:dyDescent="0.2">
      <c r="X526" s="42">
        <v>63.5</v>
      </c>
      <c r="Y526" s="67">
        <v>4.3126831664215912E-3</v>
      </c>
    </row>
    <row r="527" spans="22:25" x14ac:dyDescent="0.2">
      <c r="X527" s="42">
        <v>91</v>
      </c>
      <c r="Y527" s="67">
        <v>6.9690108358867455E-3</v>
      </c>
    </row>
    <row r="528" spans="22:25" x14ac:dyDescent="0.2">
      <c r="X528" s="42">
        <v>113.5</v>
      </c>
      <c r="Y528" s="67">
        <v>1.8640055335253963E-2</v>
      </c>
    </row>
    <row r="529" spans="22:25" x14ac:dyDescent="0.2">
      <c r="X529" s="42">
        <v>141</v>
      </c>
      <c r="Y529" s="67">
        <v>6.3919687428739755E-2</v>
      </c>
    </row>
    <row r="530" spans="22:25" x14ac:dyDescent="0.2">
      <c r="X530" s="42">
        <v>163.5</v>
      </c>
      <c r="Y530" s="67">
        <v>5.3322641371878421E-2</v>
      </c>
    </row>
    <row r="531" spans="22:25" x14ac:dyDescent="0.2">
      <c r="X531" s="42">
        <v>191</v>
      </c>
      <c r="Y531" s="67">
        <v>2.9481366463429266E-2</v>
      </c>
    </row>
    <row r="532" spans="22:25" x14ac:dyDescent="0.2">
      <c r="X532" s="42">
        <v>213.5</v>
      </c>
      <c r="Y532" s="67">
        <v>2.4174983315759915E-2</v>
      </c>
    </row>
    <row r="533" spans="22:25" x14ac:dyDescent="0.2">
      <c r="X533" s="42">
        <v>241</v>
      </c>
      <c r="Y533" s="67">
        <v>4.8095341510535905E-2</v>
      </c>
    </row>
    <row r="534" spans="22:25" x14ac:dyDescent="0.2">
      <c r="X534" s="42">
        <v>263.5</v>
      </c>
      <c r="Y534" s="67">
        <v>7.2814524393895311E-2</v>
      </c>
    </row>
    <row r="535" spans="22:25" x14ac:dyDescent="0.2">
      <c r="X535" s="42">
        <v>291</v>
      </c>
      <c r="Y535" s="67">
        <v>0.35808817618018024</v>
      </c>
    </row>
    <row r="536" spans="22:25" x14ac:dyDescent="0.2">
      <c r="V536" s="42" t="s">
        <v>411</v>
      </c>
      <c r="W536" s="42" t="s">
        <v>212</v>
      </c>
      <c r="X536" s="42">
        <v>13.5</v>
      </c>
      <c r="Y536" s="67">
        <v>2.5146964219503391E-3</v>
      </c>
    </row>
    <row r="537" spans="22:25" x14ac:dyDescent="0.2">
      <c r="X537" s="42">
        <v>41</v>
      </c>
      <c r="Y537" s="67">
        <v>6.6147264604140259E-3</v>
      </c>
    </row>
    <row r="538" spans="22:25" x14ac:dyDescent="0.2">
      <c r="X538" s="42">
        <v>63.5</v>
      </c>
      <c r="Y538" s="67">
        <v>7.8043752630997925E-3</v>
      </c>
    </row>
    <row r="539" spans="22:25" x14ac:dyDescent="0.2">
      <c r="X539" s="42">
        <v>91</v>
      </c>
      <c r="Y539" s="67">
        <v>8.1726602429957572E-3</v>
      </c>
    </row>
    <row r="540" spans="22:25" x14ac:dyDescent="0.2">
      <c r="X540" s="42">
        <v>113.5</v>
      </c>
      <c r="Y540" s="67">
        <v>1.3034100504264295E-2</v>
      </c>
    </row>
    <row r="541" spans="22:25" x14ac:dyDescent="0.2">
      <c r="X541" s="42">
        <v>141</v>
      </c>
      <c r="Y541" s="67">
        <v>1.9224087293393057E-2</v>
      </c>
    </row>
    <row r="542" spans="22:25" x14ac:dyDescent="0.2">
      <c r="X542" s="42">
        <v>163.5</v>
      </c>
      <c r="Y542" s="67">
        <v>1.6591434412415697E-2</v>
      </c>
    </row>
    <row r="543" spans="22:25" x14ac:dyDescent="0.2">
      <c r="X543" s="42">
        <v>191</v>
      </c>
      <c r="Y543" s="67">
        <v>2.1110207768158036E-2</v>
      </c>
    </row>
    <row r="544" spans="22:25" x14ac:dyDescent="0.2">
      <c r="X544" s="42">
        <v>213.5</v>
      </c>
      <c r="Y544" s="67">
        <v>2.0385384499368706E-2</v>
      </c>
    </row>
    <row r="545" spans="22:28" x14ac:dyDescent="0.2">
      <c r="V545" s="42" t="s">
        <v>411</v>
      </c>
      <c r="W545" s="42" t="s">
        <v>213</v>
      </c>
      <c r="X545" s="42">
        <v>13.5</v>
      </c>
      <c r="Y545" s="67">
        <v>1.2164462676943785E-2</v>
      </c>
    </row>
    <row r="546" spans="22:28" x14ac:dyDescent="0.2">
      <c r="X546" s="42">
        <v>41</v>
      </c>
      <c r="Y546" s="67">
        <v>2.3743862112320081E-2</v>
      </c>
    </row>
    <row r="547" spans="22:28" x14ac:dyDescent="0.2">
      <c r="X547" s="42">
        <v>63.5</v>
      </c>
      <c r="Y547" s="67">
        <v>1.9168880082199084E-2</v>
      </c>
    </row>
    <row r="548" spans="22:28" x14ac:dyDescent="0.2">
      <c r="X548" s="42">
        <v>91</v>
      </c>
      <c r="Y548" s="67">
        <v>1.9463166127321286E-2</v>
      </c>
    </row>
    <row r="549" spans="22:28" x14ac:dyDescent="0.2">
      <c r="X549" s="42">
        <v>113.5</v>
      </c>
      <c r="Y549" s="67">
        <v>2.0666989485851956E-2</v>
      </c>
    </row>
    <row r="550" spans="22:28" x14ac:dyDescent="0.2">
      <c r="X550" s="42">
        <v>141</v>
      </c>
      <c r="Y550" s="67">
        <v>2.0829996878068364E-2</v>
      </c>
    </row>
    <row r="551" spans="22:28" x14ac:dyDescent="0.2">
      <c r="X551" s="42">
        <v>163.5</v>
      </c>
      <c r="Y551" s="67">
        <v>1.7778441638512561E-2</v>
      </c>
    </row>
    <row r="552" spans="22:28" x14ac:dyDescent="0.2">
      <c r="V552" s="42" t="s">
        <v>411</v>
      </c>
      <c r="W552" s="42" t="s">
        <v>412</v>
      </c>
      <c r="X552" s="42">
        <v>13.5</v>
      </c>
      <c r="Y552" s="67">
        <v>2.30499599512408E-2</v>
      </c>
    </row>
    <row r="553" spans="22:28" x14ac:dyDescent="0.2">
      <c r="X553" s="42">
        <v>41</v>
      </c>
      <c r="Y553" s="67">
        <v>3.8044865730649247E-3</v>
      </c>
    </row>
    <row r="554" spans="22:28" x14ac:dyDescent="0.2">
      <c r="V554" s="42" t="s">
        <v>416</v>
      </c>
      <c r="W554" s="42" t="s">
        <v>254</v>
      </c>
      <c r="X554" s="42">
        <v>5</v>
      </c>
      <c r="Y554" s="67">
        <v>5.9236582940806379E-4</v>
      </c>
      <c r="Z554" s="42">
        <v>5</v>
      </c>
      <c r="AA554" s="68">
        <v>26.833333333333332</v>
      </c>
      <c r="AB554" s="69">
        <v>568.71830985915494</v>
      </c>
    </row>
    <row r="555" spans="22:28" x14ac:dyDescent="0.2">
      <c r="X555" s="42">
        <v>15</v>
      </c>
      <c r="Y555" s="67">
        <v>1.0160980019966145E-3</v>
      </c>
      <c r="Z555" s="42">
        <v>25</v>
      </c>
      <c r="AA555" s="68">
        <v>23.4375</v>
      </c>
      <c r="AB555" s="69">
        <v>571.9859154929577</v>
      </c>
    </row>
    <row r="556" spans="22:28" x14ac:dyDescent="0.2">
      <c r="X556" s="42">
        <v>25</v>
      </c>
      <c r="Y556" s="67">
        <v>1.5911337331609996E-3</v>
      </c>
      <c r="Z556" s="42">
        <v>45</v>
      </c>
      <c r="AA556" s="68">
        <v>22.5</v>
      </c>
      <c r="AB556" s="69">
        <v>570.25352112676057</v>
      </c>
    </row>
    <row r="557" spans="22:28" x14ac:dyDescent="0.2">
      <c r="X557" s="42">
        <v>35</v>
      </c>
      <c r="Y557" s="67">
        <v>2.3005539675386073E-3</v>
      </c>
      <c r="Z557" s="42">
        <v>65</v>
      </c>
      <c r="AA557" s="68">
        <v>21.661458333333332</v>
      </c>
      <c r="AB557" s="69">
        <v>562.95774647887322</v>
      </c>
    </row>
    <row r="558" spans="22:28" x14ac:dyDescent="0.2">
      <c r="X558" s="42">
        <v>45</v>
      </c>
      <c r="Y558" s="67">
        <v>2.2817288665581466E-3</v>
      </c>
      <c r="Z558" s="42">
        <v>85</v>
      </c>
      <c r="AA558" s="68">
        <v>21.260416666666668</v>
      </c>
      <c r="AB558" s="69">
        <v>565.91549295774644</v>
      </c>
    </row>
    <row r="559" spans="22:28" x14ac:dyDescent="0.2">
      <c r="X559" s="42">
        <v>55</v>
      </c>
      <c r="Y559" s="67">
        <v>2.6374566463637844E-3</v>
      </c>
      <c r="Z559" s="42">
        <v>105</v>
      </c>
      <c r="AA559" s="68">
        <v>20.125</v>
      </c>
      <c r="AB559" s="69">
        <v>560.12676056338023</v>
      </c>
    </row>
    <row r="560" spans="22:28" x14ac:dyDescent="0.2">
      <c r="X560" s="42">
        <v>65</v>
      </c>
      <c r="Y560" s="67">
        <v>2.4529978386232079E-3</v>
      </c>
    </row>
    <row r="561" spans="22:28" x14ac:dyDescent="0.2">
      <c r="X561" s="42">
        <v>75</v>
      </c>
      <c r="Y561" s="67">
        <v>3.1130564637914396E-3</v>
      </c>
    </row>
    <row r="562" spans="22:28" x14ac:dyDescent="0.2">
      <c r="X562" s="42">
        <v>85</v>
      </c>
      <c r="Y562" s="67">
        <v>7.2177803970515861E-4</v>
      </c>
    </row>
    <row r="563" spans="22:28" x14ac:dyDescent="0.2">
      <c r="X563" s="42">
        <v>95</v>
      </c>
      <c r="Y563" s="67">
        <v>2.9698710021166712E-3</v>
      </c>
    </row>
    <row r="564" spans="22:28" x14ac:dyDescent="0.2">
      <c r="X564" s="42">
        <v>105</v>
      </c>
      <c r="Y564" s="67">
        <v>2.4831067296613358E-3</v>
      </c>
    </row>
    <row r="565" spans="22:28" x14ac:dyDescent="0.2">
      <c r="V565" s="42" t="s">
        <v>416</v>
      </c>
      <c r="W565" s="42" t="s">
        <v>255</v>
      </c>
      <c r="X565" s="42">
        <v>5</v>
      </c>
      <c r="Y565" s="67">
        <v>3.7915390916448981E-4</v>
      </c>
      <c r="Z565" s="42">
        <v>5</v>
      </c>
      <c r="AA565" s="68">
        <v>26.90625</v>
      </c>
      <c r="AB565" s="69">
        <v>555.02816901408448</v>
      </c>
    </row>
    <row r="566" spans="22:28" x14ac:dyDescent="0.2">
      <c r="X566" s="42">
        <v>15</v>
      </c>
      <c r="Y566" s="67">
        <v>3.7880584866036097E-4</v>
      </c>
      <c r="Z566" s="42">
        <v>25</v>
      </c>
      <c r="AA566" s="68">
        <v>25.442708333333332</v>
      </c>
      <c r="AB566" s="69">
        <v>552.14084507042253</v>
      </c>
    </row>
    <row r="567" spans="22:28" x14ac:dyDescent="0.2">
      <c r="X567" s="42">
        <v>35</v>
      </c>
      <c r="Y567" s="67">
        <v>5.6188235897025422E-4</v>
      </c>
      <c r="Z567" s="42">
        <v>45</v>
      </c>
      <c r="AA567" s="68">
        <v>23.9375</v>
      </c>
      <c r="AB567" s="69">
        <v>560.08450704225356</v>
      </c>
    </row>
    <row r="568" spans="22:28" x14ac:dyDescent="0.2">
      <c r="X568" s="42">
        <v>45</v>
      </c>
      <c r="Y568" s="67">
        <v>8.5821112759982621E-4</v>
      </c>
      <c r="Z568" s="42">
        <v>65</v>
      </c>
      <c r="AA568" s="68">
        <v>23.25</v>
      </c>
      <c r="AB568" s="69">
        <v>577.0140845070423</v>
      </c>
    </row>
    <row r="569" spans="22:28" x14ac:dyDescent="0.2">
      <c r="X569" s="42">
        <v>55</v>
      </c>
      <c r="Y569" s="67">
        <v>3.8548529547769307E-4</v>
      </c>
      <c r="Z569" s="42">
        <v>85</v>
      </c>
      <c r="AA569" s="68">
        <v>22.213541666666668</v>
      </c>
      <c r="AB569" s="69">
        <v>573.61971830985919</v>
      </c>
    </row>
    <row r="570" spans="22:28" x14ac:dyDescent="0.2">
      <c r="X570" s="42">
        <v>65</v>
      </c>
      <c r="Y570" s="67">
        <v>7.3722529636459648E-4</v>
      </c>
      <c r="Z570" s="42">
        <v>105</v>
      </c>
      <c r="AA570" s="68">
        <v>21.114583333333336</v>
      </c>
      <c r="AB570" s="69">
        <v>557.92957746478874</v>
      </c>
    </row>
    <row r="571" spans="22:28" x14ac:dyDescent="0.2">
      <c r="X571" s="42">
        <v>75</v>
      </c>
      <c r="Y571" s="67">
        <v>1.0474963743309915E-3</v>
      </c>
    </row>
    <row r="572" spans="22:28" x14ac:dyDescent="0.2">
      <c r="X572" s="42">
        <v>85</v>
      </c>
      <c r="Y572" s="67">
        <v>8.9832758684714757E-4</v>
      </c>
    </row>
    <row r="573" spans="22:28" x14ac:dyDescent="0.2">
      <c r="X573" s="42">
        <v>95</v>
      </c>
      <c r="Y573" s="67">
        <v>1.4598652001752174E-3</v>
      </c>
    </row>
    <row r="574" spans="22:28" x14ac:dyDescent="0.2">
      <c r="X574" s="42">
        <v>105</v>
      </c>
      <c r="Y574" s="67">
        <v>2.0000716768930975E-3</v>
      </c>
    </row>
    <row r="575" spans="22:28" x14ac:dyDescent="0.2">
      <c r="X575" s="42">
        <v>110</v>
      </c>
      <c r="Y575" s="67">
        <v>1.2079356924247255E-3</v>
      </c>
    </row>
    <row r="576" spans="22:28" x14ac:dyDescent="0.2">
      <c r="V576" s="42" t="s">
        <v>416</v>
      </c>
      <c r="W576" s="42" t="s">
        <v>346</v>
      </c>
      <c r="X576" s="42">
        <v>7.5</v>
      </c>
      <c r="Y576" s="67">
        <v>2.1209812663036125E-4</v>
      </c>
      <c r="Z576" s="42">
        <v>0</v>
      </c>
      <c r="AA576" s="68">
        <v>27.458333333333332</v>
      </c>
      <c r="AB576" s="69">
        <v>562.54929577464793</v>
      </c>
    </row>
    <row r="577" spans="22:28" x14ac:dyDescent="0.2">
      <c r="X577" s="42">
        <v>22.5</v>
      </c>
      <c r="Y577" s="67">
        <v>5.5226760190143468E-4</v>
      </c>
      <c r="Z577" s="42">
        <v>7.5</v>
      </c>
      <c r="AA577" s="68">
        <v>27.541666666666668</v>
      </c>
      <c r="AB577" s="69">
        <v>565.22535211267609</v>
      </c>
    </row>
    <row r="578" spans="22:28" x14ac:dyDescent="0.2">
      <c r="X578" s="42">
        <v>37.5</v>
      </c>
      <c r="Y578" s="67" t="s">
        <v>377</v>
      </c>
      <c r="Z578" s="42">
        <v>37.5</v>
      </c>
      <c r="AA578" s="68">
        <v>27.458333333333332</v>
      </c>
      <c r="AB578" s="69">
        <v>570.08450704225356</v>
      </c>
    </row>
    <row r="579" spans="22:28" x14ac:dyDescent="0.2">
      <c r="X579" s="42">
        <v>52.5</v>
      </c>
      <c r="Y579" s="67" t="s">
        <v>377</v>
      </c>
      <c r="Z579" s="42">
        <v>67.5</v>
      </c>
      <c r="AA579" s="68">
        <v>25.916666666666668</v>
      </c>
      <c r="AB579" s="69">
        <v>533.77464788732391</v>
      </c>
    </row>
    <row r="580" spans="22:28" x14ac:dyDescent="0.2">
      <c r="X580" s="42">
        <v>67.5</v>
      </c>
      <c r="Y580" s="67">
        <v>8.6169836236500404E-4</v>
      </c>
    </row>
    <row r="581" spans="22:28" x14ac:dyDescent="0.2">
      <c r="X581" s="42">
        <v>82.5</v>
      </c>
      <c r="Y581" s="67" t="s">
        <v>377</v>
      </c>
    </row>
    <row r="582" spans="22:28" x14ac:dyDescent="0.2">
      <c r="X582" s="42">
        <v>97.5</v>
      </c>
      <c r="Y582" s="67" t="s">
        <v>377</v>
      </c>
    </row>
    <row r="583" spans="22:28" x14ac:dyDescent="0.2">
      <c r="V583" s="42" t="s">
        <v>416</v>
      </c>
      <c r="W583" s="42">
        <v>3</v>
      </c>
      <c r="X583" s="42">
        <v>7.5</v>
      </c>
      <c r="Y583" s="67">
        <v>1.0161311506160554E-3</v>
      </c>
      <c r="Z583" s="42">
        <v>0</v>
      </c>
      <c r="AA583" s="68">
        <v>27.510416666666668</v>
      </c>
      <c r="AB583" s="69">
        <v>565.26760563380287</v>
      </c>
    </row>
    <row r="584" spans="22:28" x14ac:dyDescent="0.2">
      <c r="X584" s="42">
        <v>22.5</v>
      </c>
      <c r="Y584" s="67">
        <v>5.8645543056175958E-4</v>
      </c>
      <c r="Z584" s="42">
        <v>7.5</v>
      </c>
      <c r="AA584" s="68">
        <v>27.026041666666668</v>
      </c>
      <c r="AB584" s="69">
        <v>562.42253521126759</v>
      </c>
    </row>
    <row r="585" spans="22:28" x14ac:dyDescent="0.2">
      <c r="X585" s="42">
        <v>37.5</v>
      </c>
      <c r="Y585" s="67" t="s">
        <v>377</v>
      </c>
      <c r="Z585" s="42">
        <v>37.5</v>
      </c>
      <c r="AA585" s="68">
        <v>26.307291666666668</v>
      </c>
      <c r="AB585" s="69">
        <v>557.43661971830988</v>
      </c>
    </row>
    <row r="586" spans="22:28" x14ac:dyDescent="0.2">
      <c r="X586" s="42">
        <v>52.5</v>
      </c>
      <c r="Y586" s="67" t="s">
        <v>377</v>
      </c>
      <c r="Z586" s="42">
        <v>97.5</v>
      </c>
      <c r="AA586" s="68">
        <v>26.354166666666668</v>
      </c>
      <c r="AB586" s="69">
        <v>575.4084507042254</v>
      </c>
    </row>
    <row r="587" spans="22:28" x14ac:dyDescent="0.2">
      <c r="X587" s="42">
        <v>67.5</v>
      </c>
      <c r="Y587" s="67" t="s">
        <v>377</v>
      </c>
      <c r="Z587" s="42">
        <v>127.5</v>
      </c>
      <c r="AA587" s="68">
        <v>26.265625</v>
      </c>
      <c r="AB587" s="69">
        <v>579.74647887323943</v>
      </c>
    </row>
    <row r="588" spans="22:28" x14ac:dyDescent="0.2">
      <c r="X588" s="42">
        <v>82.5</v>
      </c>
      <c r="Y588" s="67" t="s">
        <v>377</v>
      </c>
      <c r="Z588" s="42">
        <v>157.5</v>
      </c>
      <c r="AA588" s="68">
        <v>25.510416666666668</v>
      </c>
      <c r="AB588" s="69">
        <v>564.0140845070423</v>
      </c>
    </row>
    <row r="589" spans="22:28" x14ac:dyDescent="0.2">
      <c r="X589" s="42">
        <v>97.5</v>
      </c>
      <c r="Y589" s="67" t="s">
        <v>377</v>
      </c>
    </row>
    <row r="590" spans="22:28" x14ac:dyDescent="0.2">
      <c r="X590" s="42">
        <v>112.5</v>
      </c>
      <c r="Y590" s="67" t="s">
        <v>377</v>
      </c>
    </row>
    <row r="591" spans="22:28" x14ac:dyDescent="0.2">
      <c r="X591" s="42">
        <v>127.5</v>
      </c>
      <c r="Y591" s="67" t="s">
        <v>377</v>
      </c>
    </row>
    <row r="592" spans="22:28" x14ac:dyDescent="0.2">
      <c r="X592" s="42">
        <v>142.5</v>
      </c>
      <c r="Y592" s="67" t="s">
        <v>377</v>
      </c>
    </row>
    <row r="593" spans="22:28" x14ac:dyDescent="0.2">
      <c r="X593" s="42">
        <v>157.5</v>
      </c>
      <c r="Y593" s="67">
        <v>5.1258373213781613E-4</v>
      </c>
    </row>
    <row r="594" spans="22:28" x14ac:dyDescent="0.2">
      <c r="V594" s="42" t="s">
        <v>416</v>
      </c>
      <c r="W594" s="42" t="s">
        <v>344</v>
      </c>
      <c r="X594" s="42">
        <v>7.5</v>
      </c>
      <c r="Y594" s="67" t="s">
        <v>377</v>
      </c>
      <c r="Z594" s="42">
        <v>0</v>
      </c>
      <c r="AA594" s="68">
        <v>27.09375</v>
      </c>
      <c r="AB594" s="69">
        <v>555.64788732394368</v>
      </c>
    </row>
    <row r="595" spans="22:28" x14ac:dyDescent="0.2">
      <c r="X595" s="42">
        <v>22.5</v>
      </c>
      <c r="Y595" s="67" t="s">
        <v>377</v>
      </c>
      <c r="Z595" s="42">
        <v>7.5</v>
      </c>
      <c r="AA595" s="68">
        <v>26.411458333333332</v>
      </c>
      <c r="AB595" s="69">
        <v>551.09859154929575</v>
      </c>
    </row>
    <row r="596" spans="22:28" x14ac:dyDescent="0.2">
      <c r="X596" s="42">
        <v>37.5</v>
      </c>
      <c r="Y596" s="67">
        <v>5.7889423046730089E-4</v>
      </c>
      <c r="Z596" s="42">
        <v>52.5</v>
      </c>
      <c r="AA596" s="68">
        <v>26.255208333333332</v>
      </c>
      <c r="AB596" s="69">
        <v>576.45070422535207</v>
      </c>
    </row>
    <row r="597" spans="22:28" x14ac:dyDescent="0.2">
      <c r="X597" s="42">
        <v>52.5</v>
      </c>
      <c r="Y597" s="67" t="s">
        <v>377</v>
      </c>
      <c r="Z597" s="42">
        <v>67.5</v>
      </c>
      <c r="AA597" s="68">
        <v>24.744791666666668</v>
      </c>
      <c r="AB597" s="69">
        <v>551.57746478873241</v>
      </c>
    </row>
    <row r="598" spans="22:28" x14ac:dyDescent="0.2">
      <c r="X598" s="42">
        <v>67.5</v>
      </c>
      <c r="Y598" s="67">
        <v>5.1629306265324763E-4</v>
      </c>
      <c r="Z598" s="42">
        <v>97.5</v>
      </c>
      <c r="AA598" s="68">
        <v>24.223958333333332</v>
      </c>
      <c r="AB598" s="69">
        <v>557.45070422535207</v>
      </c>
    </row>
    <row r="599" spans="22:28" x14ac:dyDescent="0.2">
      <c r="X599" s="42">
        <v>82.5</v>
      </c>
      <c r="Y599" s="67" t="s">
        <v>377</v>
      </c>
    </row>
    <row r="600" spans="22:28" x14ac:dyDescent="0.2">
      <c r="V600" s="42" t="s">
        <v>416</v>
      </c>
      <c r="W600" s="42" t="s">
        <v>345</v>
      </c>
      <c r="X600" s="42">
        <v>7.5</v>
      </c>
      <c r="Y600" s="67" t="s">
        <v>377</v>
      </c>
      <c r="Z600" s="42">
        <v>0</v>
      </c>
      <c r="AA600" s="68">
        <v>26.869791666666668</v>
      </c>
      <c r="AB600" s="69">
        <v>548.95774647887322</v>
      </c>
    </row>
    <row r="601" spans="22:28" x14ac:dyDescent="0.2">
      <c r="X601" s="42">
        <v>22.5</v>
      </c>
      <c r="Y601" s="67" t="s">
        <v>377</v>
      </c>
      <c r="Z601" s="42">
        <v>7.5</v>
      </c>
      <c r="AA601" s="68">
        <v>27.21875</v>
      </c>
      <c r="AB601" s="69">
        <v>556.30985915492954</v>
      </c>
    </row>
    <row r="602" spans="22:28" x14ac:dyDescent="0.2">
      <c r="X602" s="42">
        <v>37.5</v>
      </c>
      <c r="Y602" s="67">
        <v>3.7003803881825508E-4</v>
      </c>
      <c r="Z602" s="42">
        <v>37.5</v>
      </c>
      <c r="AA602" s="68">
        <v>27.848958333333332</v>
      </c>
      <c r="AB602" s="69">
        <v>573.30985915492954</v>
      </c>
    </row>
    <row r="603" spans="22:28" x14ac:dyDescent="0.2">
      <c r="X603" s="42">
        <v>52.5</v>
      </c>
      <c r="Y603" s="67" t="s">
        <v>377</v>
      </c>
      <c r="Z603" s="42">
        <v>67.5</v>
      </c>
      <c r="AA603" s="68">
        <v>27.630208333333332</v>
      </c>
      <c r="AB603" s="69">
        <v>566.23943661971828</v>
      </c>
    </row>
    <row r="604" spans="22:28" x14ac:dyDescent="0.2">
      <c r="X604" s="42">
        <v>67.5</v>
      </c>
      <c r="Y604" s="67">
        <v>1.831792710301601E-3</v>
      </c>
      <c r="Z604" s="42">
        <v>97.5</v>
      </c>
      <c r="AA604" s="68">
        <v>26.630208333333332</v>
      </c>
      <c r="AB604" s="69">
        <v>542.25352112676057</v>
      </c>
    </row>
    <row r="605" spans="22:28" x14ac:dyDescent="0.2">
      <c r="X605" s="42">
        <v>82.5</v>
      </c>
      <c r="Y605" s="67" t="s">
        <v>377</v>
      </c>
    </row>
    <row r="606" spans="22:28" x14ac:dyDescent="0.2">
      <c r="X606" s="42">
        <v>97.5</v>
      </c>
      <c r="Y606" s="67" t="s">
        <v>377</v>
      </c>
    </row>
    <row r="607" spans="22:28" x14ac:dyDescent="0.2">
      <c r="V607" s="42" t="s">
        <v>416</v>
      </c>
      <c r="W607" s="42" t="s">
        <v>343</v>
      </c>
      <c r="X607" s="42">
        <v>5</v>
      </c>
      <c r="Y607" s="67" t="s">
        <v>377</v>
      </c>
      <c r="Z607" s="7">
        <v>5</v>
      </c>
      <c r="AA607" s="68">
        <v>27.421875</v>
      </c>
      <c r="AB607" s="69">
        <v>563.50704225352115</v>
      </c>
    </row>
    <row r="608" spans="22:28" x14ac:dyDescent="0.2">
      <c r="X608" s="42">
        <v>15</v>
      </c>
      <c r="Y608" s="67" t="s">
        <v>377</v>
      </c>
      <c r="Z608" s="7">
        <v>25</v>
      </c>
      <c r="AA608" s="68">
        <v>27.588541666666668</v>
      </c>
      <c r="AB608" s="69">
        <v>565.21126760563379</v>
      </c>
    </row>
    <row r="609" spans="22:28" x14ac:dyDescent="0.2">
      <c r="X609" s="42">
        <v>25</v>
      </c>
      <c r="Y609" s="67" t="s">
        <v>377</v>
      </c>
      <c r="Z609" s="7">
        <v>45</v>
      </c>
      <c r="AA609" s="68">
        <v>27.104166666666668</v>
      </c>
      <c r="AB609" s="69">
        <v>560.23943661971828</v>
      </c>
    </row>
    <row r="610" spans="22:28" x14ac:dyDescent="0.2">
      <c r="X610" s="42">
        <v>35</v>
      </c>
      <c r="Y610" s="67" t="s">
        <v>377</v>
      </c>
      <c r="Z610" s="7">
        <v>65</v>
      </c>
      <c r="AA610" s="68">
        <v>26.963541666666668</v>
      </c>
      <c r="AB610" s="69">
        <v>566.70422535211264</v>
      </c>
    </row>
    <row r="611" spans="22:28" x14ac:dyDescent="0.2">
      <c r="X611" s="42">
        <v>45</v>
      </c>
      <c r="Y611" s="67">
        <v>4.8600516907013931E-4</v>
      </c>
      <c r="Z611" s="7">
        <v>85</v>
      </c>
      <c r="AA611" s="68">
        <v>26.119791666666668</v>
      </c>
      <c r="AB611" s="69">
        <v>558.74647887323943</v>
      </c>
    </row>
    <row r="612" spans="22:28" x14ac:dyDescent="0.2">
      <c r="X612" s="42">
        <v>55</v>
      </c>
      <c r="Y612" s="67">
        <v>2.2709456206540369E-4</v>
      </c>
    </row>
    <row r="613" spans="22:28" x14ac:dyDescent="0.2">
      <c r="X613" s="42">
        <v>65</v>
      </c>
      <c r="Y613" s="67">
        <v>5.1711846327732493E-4</v>
      </c>
    </row>
    <row r="614" spans="22:28" x14ac:dyDescent="0.2">
      <c r="X614" s="42">
        <v>75</v>
      </c>
      <c r="Y614" s="67">
        <v>9.4466935682546206E-4</v>
      </c>
    </row>
    <row r="615" spans="22:28" x14ac:dyDescent="0.2">
      <c r="X615" s="42">
        <v>85</v>
      </c>
      <c r="Y615" s="67">
        <v>1.2732517321709844E-3</v>
      </c>
    </row>
    <row r="616" spans="22:28" x14ac:dyDescent="0.2">
      <c r="V616" s="42" t="s">
        <v>416</v>
      </c>
      <c r="W616" s="42" t="s">
        <v>348</v>
      </c>
      <c r="X616" s="42">
        <v>5</v>
      </c>
      <c r="Y616" s="67" t="s">
        <v>377</v>
      </c>
      <c r="Z616" s="42">
        <v>5</v>
      </c>
      <c r="AA616" s="68">
        <v>26.494791666666668</v>
      </c>
      <c r="AB616" s="69">
        <v>548.80281690140851</v>
      </c>
    </row>
    <row r="617" spans="22:28" x14ac:dyDescent="0.2">
      <c r="X617" s="42">
        <v>15</v>
      </c>
      <c r="Y617" s="67">
        <v>5.0061708051966751E-4</v>
      </c>
      <c r="Z617" s="42">
        <v>25</v>
      </c>
      <c r="AA617" s="68">
        <v>26.578125</v>
      </c>
      <c r="AB617" s="69">
        <v>560.81690140845069</v>
      </c>
    </row>
    <row r="618" spans="22:28" x14ac:dyDescent="0.2">
      <c r="X618" s="42">
        <v>25</v>
      </c>
      <c r="Y618" s="67">
        <v>7.176676108944925E-4</v>
      </c>
      <c r="Z618" s="42">
        <v>45</v>
      </c>
      <c r="AA618" s="68">
        <v>25.625</v>
      </c>
      <c r="AB618" s="69">
        <v>542.81690140845069</v>
      </c>
    </row>
    <row r="619" spans="22:28" x14ac:dyDescent="0.2">
      <c r="X619" s="42">
        <v>35</v>
      </c>
      <c r="Y619" s="67" t="s">
        <v>377</v>
      </c>
      <c r="Z619" s="42">
        <v>65</v>
      </c>
      <c r="AA619" s="68">
        <v>25.994791666666668</v>
      </c>
      <c r="AB619" s="69">
        <v>558.09859154929575</v>
      </c>
    </row>
    <row r="620" spans="22:28" x14ac:dyDescent="0.2">
      <c r="X620" s="42">
        <v>45</v>
      </c>
      <c r="Y620" s="67">
        <v>1.8283452538797522E-4</v>
      </c>
      <c r="Z620" s="42">
        <v>85</v>
      </c>
      <c r="AA620" s="68">
        <v>21.223958333333332</v>
      </c>
      <c r="AB620" s="69">
        <v>443.64788732394368</v>
      </c>
    </row>
    <row r="621" spans="22:28" x14ac:dyDescent="0.2">
      <c r="X621" s="42">
        <v>55</v>
      </c>
      <c r="Y621" s="67">
        <v>6.7077557383346054E-4</v>
      </c>
    </row>
    <row r="622" spans="22:28" x14ac:dyDescent="0.2">
      <c r="X622" s="42">
        <v>65</v>
      </c>
      <c r="Y622" s="67">
        <v>5.9581925258141216E-3</v>
      </c>
    </row>
    <row r="623" spans="22:28" x14ac:dyDescent="0.2">
      <c r="X623" s="42">
        <v>75</v>
      </c>
      <c r="Y623" s="67">
        <v>5.5041691447805172E-3</v>
      </c>
    </row>
    <row r="624" spans="22:28" x14ac:dyDescent="0.2">
      <c r="X624" s="42">
        <v>85</v>
      </c>
      <c r="Y624" s="67">
        <v>1.2602027781280925E-3</v>
      </c>
    </row>
    <row r="625" spans="22:28" x14ac:dyDescent="0.2">
      <c r="X625" s="42">
        <v>95</v>
      </c>
      <c r="Y625" s="67" t="s">
        <v>377</v>
      </c>
    </row>
    <row r="626" spans="22:28" x14ac:dyDescent="0.2">
      <c r="X626" s="42">
        <v>105</v>
      </c>
      <c r="Y626" s="67">
        <v>4.5449409142966316E-4</v>
      </c>
    </row>
    <row r="627" spans="22:28" x14ac:dyDescent="0.2">
      <c r="V627" s="42" t="s">
        <v>416</v>
      </c>
      <c r="W627" s="42" t="s">
        <v>256</v>
      </c>
      <c r="X627" s="42">
        <v>5</v>
      </c>
      <c r="Y627" s="67" t="s">
        <v>377</v>
      </c>
      <c r="Z627" s="42">
        <v>5</v>
      </c>
      <c r="AA627" s="68">
        <v>27.848958333333332</v>
      </c>
      <c r="AB627" s="69">
        <v>573.88732394366195</v>
      </c>
    </row>
    <row r="628" spans="22:28" x14ac:dyDescent="0.2">
      <c r="X628" s="42">
        <v>15</v>
      </c>
      <c r="Y628" s="67">
        <v>2.8931452075588691E-4</v>
      </c>
      <c r="Z628" s="42">
        <v>25</v>
      </c>
      <c r="AA628" s="68">
        <v>27.192708333333332</v>
      </c>
      <c r="AB628" s="69">
        <v>569.69014084507046</v>
      </c>
    </row>
    <row r="629" spans="22:28" x14ac:dyDescent="0.2">
      <c r="X629" s="42">
        <v>25</v>
      </c>
      <c r="Y629" s="67" t="s">
        <v>377</v>
      </c>
      <c r="Z629" s="42">
        <v>45</v>
      </c>
      <c r="AA629" s="68">
        <v>26.640625</v>
      </c>
      <c r="AB629" s="69">
        <v>559.07042253521126</v>
      </c>
    </row>
    <row r="630" spans="22:28" x14ac:dyDescent="0.2">
      <c r="X630" s="42">
        <v>35</v>
      </c>
      <c r="Y630" s="67">
        <v>6.0941747924843923E-4</v>
      </c>
      <c r="Z630" s="42">
        <v>65</v>
      </c>
      <c r="AA630" s="68">
        <v>26.984375</v>
      </c>
      <c r="AB630" s="69">
        <v>572.57746478873241</v>
      </c>
    </row>
    <row r="631" spans="22:28" x14ac:dyDescent="0.2">
      <c r="X631" s="42">
        <v>45</v>
      </c>
      <c r="Y631" s="67" t="s">
        <v>377</v>
      </c>
      <c r="Z631" s="42">
        <v>85</v>
      </c>
      <c r="AA631" s="68">
        <v>25.989583333333332</v>
      </c>
      <c r="AB631" s="69">
        <v>556.45070422535207</v>
      </c>
    </row>
    <row r="632" spans="22:28" x14ac:dyDescent="0.2">
      <c r="X632" s="42">
        <v>55</v>
      </c>
      <c r="Y632" s="67">
        <v>9.5955640181634937E-4</v>
      </c>
    </row>
    <row r="633" spans="22:28" x14ac:dyDescent="0.2">
      <c r="X633" s="42">
        <v>65</v>
      </c>
      <c r="Y633" s="67">
        <v>7.7202471705360503E-4</v>
      </c>
    </row>
    <row r="634" spans="22:28" x14ac:dyDescent="0.2">
      <c r="X634" s="42">
        <v>75</v>
      </c>
      <c r="Y634" s="67">
        <v>4.217366256982111E-4</v>
      </c>
    </row>
    <row r="635" spans="22:28" x14ac:dyDescent="0.2">
      <c r="X635" s="42">
        <v>85</v>
      </c>
      <c r="Y635" s="67">
        <v>8.1309585654082374E-4</v>
      </c>
    </row>
    <row r="636" spans="22:28" x14ac:dyDescent="0.2">
      <c r="V636" s="42" t="s">
        <v>416</v>
      </c>
      <c r="W636" s="42" t="s">
        <v>351</v>
      </c>
      <c r="X636" s="42">
        <v>5</v>
      </c>
      <c r="Y636" s="67">
        <v>6.2815970868029824E-4</v>
      </c>
      <c r="Z636" s="42">
        <v>5</v>
      </c>
      <c r="AA636" s="68">
        <v>26.958333333333332</v>
      </c>
      <c r="AB636" s="69">
        <v>561.45070422535207</v>
      </c>
    </row>
    <row r="637" spans="22:28" x14ac:dyDescent="0.2">
      <c r="X637" s="42">
        <v>15</v>
      </c>
      <c r="Y637" s="67">
        <v>9.0154300293291063E-4</v>
      </c>
      <c r="Z637" s="42">
        <v>25</v>
      </c>
      <c r="AA637" s="68">
        <v>25.895833333333332</v>
      </c>
      <c r="AB637" s="69">
        <v>559.53521126760563</v>
      </c>
    </row>
    <row r="638" spans="22:28" x14ac:dyDescent="0.2">
      <c r="X638" s="42">
        <v>25</v>
      </c>
      <c r="Y638" s="67">
        <v>7.3084750198417609E-4</v>
      </c>
      <c r="Z638" s="42">
        <v>45</v>
      </c>
      <c r="AA638" s="68">
        <v>25.614583333333332</v>
      </c>
      <c r="AB638" s="69">
        <v>564.91549295774644</v>
      </c>
    </row>
    <row r="639" spans="22:28" x14ac:dyDescent="0.2">
      <c r="X639" s="42">
        <v>35</v>
      </c>
      <c r="Y639" s="67">
        <v>7.4174013833244084E-4</v>
      </c>
      <c r="Z639" s="42">
        <v>65</v>
      </c>
      <c r="AA639" s="68">
        <v>24.640625</v>
      </c>
      <c r="AB639" s="69">
        <v>556.52112676056333</v>
      </c>
    </row>
    <row r="640" spans="22:28" x14ac:dyDescent="0.2">
      <c r="X640" s="42">
        <v>45</v>
      </c>
      <c r="Y640" s="67">
        <v>1.0829653971327052E-3</v>
      </c>
      <c r="Z640" s="42">
        <v>85</v>
      </c>
      <c r="AA640" s="68">
        <v>25.739583333333332</v>
      </c>
      <c r="AB640" s="69">
        <v>594.46478873239437</v>
      </c>
    </row>
    <row r="641" spans="22:25" x14ac:dyDescent="0.2">
      <c r="X641" s="42">
        <v>55</v>
      </c>
      <c r="Y641" s="67">
        <v>1.3554868272798557E-3</v>
      </c>
    </row>
    <row r="642" spans="22:25" x14ac:dyDescent="0.2">
      <c r="X642" s="42">
        <v>65</v>
      </c>
      <c r="Y642" s="67">
        <v>1.5540669469022363E-3</v>
      </c>
    </row>
    <row r="643" spans="22:25" x14ac:dyDescent="0.2">
      <c r="X643" s="42">
        <v>75</v>
      </c>
      <c r="Y643" s="67">
        <v>3.0259385770389313E-4</v>
      </c>
    </row>
    <row r="644" spans="22:25" x14ac:dyDescent="0.2">
      <c r="X644" s="42">
        <v>85</v>
      </c>
      <c r="Y644" s="67">
        <v>1.096072361259619E-3</v>
      </c>
    </row>
    <row r="645" spans="22:25" x14ac:dyDescent="0.2">
      <c r="X645" s="42">
        <v>95</v>
      </c>
      <c r="Y645" s="67">
        <v>1.8485990603581135E-3</v>
      </c>
    </row>
    <row r="646" spans="22:25" x14ac:dyDescent="0.2">
      <c r="V646" s="42" t="s">
        <v>416</v>
      </c>
      <c r="W646" s="42" t="s">
        <v>347</v>
      </c>
      <c r="X646" s="42">
        <v>7.5</v>
      </c>
      <c r="Y646" s="67" t="s">
        <v>377</v>
      </c>
    </row>
    <row r="647" spans="22:25" x14ac:dyDescent="0.2">
      <c r="X647" s="42">
        <v>22.5</v>
      </c>
      <c r="Y647" s="67">
        <v>4.5547860542705662E-4</v>
      </c>
    </row>
    <row r="648" spans="22:25" x14ac:dyDescent="0.2">
      <c r="X648" s="42">
        <v>37.5</v>
      </c>
      <c r="Y648" s="67">
        <v>5.2726857055011443E-4</v>
      </c>
    </row>
    <row r="649" spans="22:25" x14ac:dyDescent="0.2">
      <c r="X649" s="42">
        <v>52.5</v>
      </c>
      <c r="Y649" s="67">
        <v>4.1009483055058312E-4</v>
      </c>
    </row>
    <row r="650" spans="22:25" x14ac:dyDescent="0.2">
      <c r="X650" s="42">
        <v>67.5</v>
      </c>
      <c r="Y650" s="67">
        <v>8.1595326753662535E-4</v>
      </c>
    </row>
    <row r="651" spans="22:25" x14ac:dyDescent="0.2">
      <c r="X651" s="42">
        <v>82.5</v>
      </c>
      <c r="Y651" s="67">
        <v>3.4474564218488327E-4</v>
      </c>
    </row>
    <row r="652" spans="22:25" x14ac:dyDescent="0.2">
      <c r="X652" s="42">
        <v>97.5</v>
      </c>
      <c r="Y652" s="67">
        <v>6.6844522588676842E-4</v>
      </c>
    </row>
    <row r="653" spans="22:25" x14ac:dyDescent="0.2">
      <c r="X653" s="42">
        <v>112.5</v>
      </c>
      <c r="Y653" s="67">
        <v>9.2567188302390842E-4</v>
      </c>
    </row>
    <row r="654" spans="22:25" x14ac:dyDescent="0.2">
      <c r="V654" s="42" t="s">
        <v>416</v>
      </c>
      <c r="W654" s="83" t="s">
        <v>443</v>
      </c>
      <c r="X654" s="42">
        <v>7.5</v>
      </c>
      <c r="Y654" s="67" t="s">
        <v>377</v>
      </c>
    </row>
    <row r="655" spans="22:25" x14ac:dyDescent="0.2">
      <c r="X655" s="42">
        <v>22.5</v>
      </c>
      <c r="Y655" s="67" t="s">
        <v>377</v>
      </c>
    </row>
    <row r="656" spans="22:25" x14ac:dyDescent="0.2">
      <c r="X656" s="42">
        <v>37.5</v>
      </c>
      <c r="Y656" s="67">
        <v>4.9805469223688982E-4</v>
      </c>
    </row>
    <row r="657" spans="22:28" x14ac:dyDescent="0.2">
      <c r="X657" s="42">
        <v>52.5</v>
      </c>
      <c r="Y657" s="67" t="s">
        <v>377</v>
      </c>
    </row>
    <row r="658" spans="22:28" x14ac:dyDescent="0.2">
      <c r="X658" s="42">
        <v>67.5</v>
      </c>
      <c r="Y658" s="67" t="s">
        <v>377</v>
      </c>
    </row>
    <row r="659" spans="22:28" x14ac:dyDescent="0.2">
      <c r="X659" s="42">
        <v>82.5</v>
      </c>
      <c r="Y659" s="67">
        <v>7.2225537982510679E-4</v>
      </c>
    </row>
    <row r="660" spans="22:28" x14ac:dyDescent="0.2">
      <c r="X660" s="42">
        <v>97.5</v>
      </c>
      <c r="Y660" s="67" t="s">
        <v>377</v>
      </c>
    </row>
    <row r="661" spans="22:28" x14ac:dyDescent="0.2">
      <c r="X661" s="42">
        <v>112.5</v>
      </c>
      <c r="Y661" s="67" t="s">
        <v>377</v>
      </c>
    </row>
    <row r="662" spans="22:28" x14ac:dyDescent="0.2">
      <c r="X662" s="42">
        <v>127.5</v>
      </c>
      <c r="Y662" s="67">
        <v>9.1221685839286578E-4</v>
      </c>
    </row>
    <row r="663" spans="22:28" x14ac:dyDescent="0.2">
      <c r="V663" s="42" t="s">
        <v>416</v>
      </c>
      <c r="W663" s="42" t="s">
        <v>258</v>
      </c>
      <c r="X663" s="42">
        <v>7.5</v>
      </c>
      <c r="Y663" s="67" t="s">
        <v>377</v>
      </c>
      <c r="Z663" s="42">
        <v>0</v>
      </c>
      <c r="AA663" s="68">
        <v>27.052083333333332</v>
      </c>
      <c r="AB663" s="69">
        <v>555.12676056338023</v>
      </c>
    </row>
    <row r="664" spans="22:28" x14ac:dyDescent="0.2">
      <c r="X664" s="42">
        <v>22.5</v>
      </c>
      <c r="Y664" s="67" t="s">
        <v>377</v>
      </c>
      <c r="Z664" s="42">
        <v>7.5</v>
      </c>
      <c r="AA664" s="68">
        <v>27.484375</v>
      </c>
      <c r="AB664" s="69">
        <v>564.42253521126759</v>
      </c>
    </row>
    <row r="665" spans="22:28" x14ac:dyDescent="0.2">
      <c r="X665" s="42">
        <v>37.5</v>
      </c>
      <c r="Y665" s="67" t="s">
        <v>377</v>
      </c>
      <c r="Z665" s="42">
        <v>37.5</v>
      </c>
      <c r="AA665" s="68">
        <v>27.041666666666668</v>
      </c>
      <c r="AB665" s="69">
        <v>573.85915492957747</v>
      </c>
    </row>
    <row r="666" spans="22:28" x14ac:dyDescent="0.2">
      <c r="X666" s="42">
        <v>52.5</v>
      </c>
      <c r="Y666" s="67">
        <v>9.5772328316127021E-4</v>
      </c>
      <c r="Z666" s="42">
        <v>67.5</v>
      </c>
      <c r="AA666" s="68">
        <v>28.739583333333332</v>
      </c>
      <c r="AB666" s="69">
        <v>629.3943661971831</v>
      </c>
    </row>
    <row r="667" spans="22:28" x14ac:dyDescent="0.2">
      <c r="X667" s="42">
        <v>67.5</v>
      </c>
      <c r="Y667" s="67">
        <v>1.0431025248241067E-3</v>
      </c>
      <c r="Z667" s="42">
        <v>97.5</v>
      </c>
      <c r="AA667" s="68">
        <v>26.177083333333332</v>
      </c>
      <c r="AB667" s="69">
        <v>571.23943661971828</v>
      </c>
    </row>
    <row r="668" spans="22:28" x14ac:dyDescent="0.2">
      <c r="X668" s="42">
        <v>82.5</v>
      </c>
      <c r="Y668" s="67">
        <v>1.1318330919124126E-3</v>
      </c>
      <c r="Z668" s="42">
        <v>127.5</v>
      </c>
      <c r="AA668" s="68">
        <v>25.760416666666668</v>
      </c>
      <c r="AB668" s="69">
        <v>575.73239436619713</v>
      </c>
    </row>
    <row r="669" spans="22:28" x14ac:dyDescent="0.2">
      <c r="X669" s="42">
        <v>97.5</v>
      </c>
      <c r="Y669" s="67">
        <v>6.91297884129293E-4</v>
      </c>
    </row>
    <row r="670" spans="22:28" x14ac:dyDescent="0.2">
      <c r="X670" s="42">
        <v>112.5</v>
      </c>
      <c r="Y670" s="67">
        <v>8.4234619833543315E-4</v>
      </c>
    </row>
    <row r="671" spans="22:28" x14ac:dyDescent="0.2">
      <c r="X671" s="42">
        <v>127.5</v>
      </c>
      <c r="Y671" s="67">
        <v>7.0692082847176774E-4</v>
      </c>
    </row>
    <row r="672" spans="22:28" x14ac:dyDescent="0.2">
      <c r="X672" s="42">
        <v>142.5</v>
      </c>
      <c r="Y672" s="67">
        <v>4.7668377728337112E-4</v>
      </c>
    </row>
    <row r="673" spans="22:28" x14ac:dyDescent="0.2">
      <c r="V673" s="42" t="s">
        <v>416</v>
      </c>
      <c r="W673" s="42" t="s">
        <v>350</v>
      </c>
      <c r="X673" s="42">
        <v>5</v>
      </c>
      <c r="Y673" s="67">
        <v>5.3590047105251293E-4</v>
      </c>
    </row>
    <row r="674" spans="22:28" x14ac:dyDescent="0.2">
      <c r="X674" s="42">
        <v>15</v>
      </c>
      <c r="Y674" s="67" t="s">
        <v>377</v>
      </c>
    </row>
    <row r="675" spans="22:28" x14ac:dyDescent="0.2">
      <c r="X675" s="42">
        <v>25</v>
      </c>
      <c r="Y675" s="67" t="s">
        <v>377</v>
      </c>
    </row>
    <row r="676" spans="22:28" x14ac:dyDescent="0.2">
      <c r="X676" s="42">
        <v>35</v>
      </c>
      <c r="Y676" s="67">
        <v>4.0386620495764662E-4</v>
      </c>
    </row>
    <row r="677" spans="22:28" x14ac:dyDescent="0.2">
      <c r="X677" s="42">
        <v>45</v>
      </c>
      <c r="Y677" s="67" t="s">
        <v>377</v>
      </c>
    </row>
    <row r="678" spans="22:28" x14ac:dyDescent="0.2">
      <c r="V678" s="42" t="s">
        <v>416</v>
      </c>
      <c r="W678" s="42" t="s">
        <v>349</v>
      </c>
      <c r="X678" s="42">
        <v>5</v>
      </c>
      <c r="Y678" s="67" t="s">
        <v>377</v>
      </c>
      <c r="Z678" s="42">
        <v>5</v>
      </c>
      <c r="AA678" s="68">
        <v>27.697916666666668</v>
      </c>
      <c r="AB678" s="69">
        <v>570.61971830985919</v>
      </c>
    </row>
    <row r="679" spans="22:28" x14ac:dyDescent="0.2">
      <c r="X679" s="42">
        <v>15</v>
      </c>
      <c r="Y679" s="67">
        <v>6.6567731616345668E-4</v>
      </c>
      <c r="Z679" s="42">
        <v>25</v>
      </c>
      <c r="AA679" s="68">
        <v>27.177083333333332</v>
      </c>
      <c r="AB679" s="69">
        <v>559.14084507042253</v>
      </c>
    </row>
    <row r="680" spans="22:28" x14ac:dyDescent="0.2">
      <c r="X680" s="42">
        <v>25</v>
      </c>
      <c r="Y680" s="67">
        <v>1.0678164780482352E-3</v>
      </c>
      <c r="Z680" s="42">
        <v>45</v>
      </c>
      <c r="AA680" s="68">
        <v>26.713541666666668</v>
      </c>
      <c r="AB680" s="69">
        <v>556.69014084507046</v>
      </c>
    </row>
    <row r="681" spans="22:28" x14ac:dyDescent="0.2">
      <c r="X681" s="42">
        <v>35</v>
      </c>
      <c r="Y681" s="67">
        <v>8.2485698671843873E-4</v>
      </c>
      <c r="Z681" s="42">
        <v>65</v>
      </c>
      <c r="AA681" s="68">
        <v>28.020833333333332</v>
      </c>
      <c r="AB681" s="69">
        <v>640.76056338028172</v>
      </c>
    </row>
    <row r="682" spans="22:28" x14ac:dyDescent="0.2">
      <c r="X682" s="42">
        <v>45</v>
      </c>
      <c r="Y682" s="67">
        <v>2.3345445619132594E-3</v>
      </c>
      <c r="Z682" s="42">
        <v>85</v>
      </c>
      <c r="AA682" s="68">
        <v>25.953125</v>
      </c>
      <c r="AB682" s="69">
        <v>574.12676056338023</v>
      </c>
    </row>
    <row r="683" spans="22:28" x14ac:dyDescent="0.2">
      <c r="X683" s="42">
        <v>55</v>
      </c>
      <c r="Y683" s="67">
        <v>2.6618341411005896E-3</v>
      </c>
      <c r="Z683" s="42">
        <v>105</v>
      </c>
      <c r="AA683" s="68">
        <v>25.71875</v>
      </c>
      <c r="AB683" s="69">
        <v>566.94366197183103</v>
      </c>
    </row>
    <row r="684" spans="22:28" x14ac:dyDescent="0.2">
      <c r="X684" s="42">
        <v>65</v>
      </c>
      <c r="Y684" s="67">
        <v>3.4536419542364962E-3</v>
      </c>
    </row>
    <row r="685" spans="22:28" x14ac:dyDescent="0.2">
      <c r="X685" s="42">
        <v>75</v>
      </c>
      <c r="Y685" s="67">
        <v>2.5763438515626269E-3</v>
      </c>
    </row>
    <row r="686" spans="22:28" x14ac:dyDescent="0.2">
      <c r="X686" s="42">
        <v>85</v>
      </c>
      <c r="Y686" s="67">
        <v>4.1028046281945197E-3</v>
      </c>
    </row>
    <row r="687" spans="22:28" x14ac:dyDescent="0.2">
      <c r="X687" s="42">
        <v>95</v>
      </c>
      <c r="Y687" s="67">
        <v>3.4771509551439496E-3</v>
      </c>
    </row>
    <row r="688" spans="22:28" x14ac:dyDescent="0.2">
      <c r="X688" s="42">
        <v>105</v>
      </c>
      <c r="Y688" s="67">
        <v>2.3258927722391966E-3</v>
      </c>
    </row>
    <row r="689" spans="22:28" x14ac:dyDescent="0.2">
      <c r="X689" s="42">
        <v>115</v>
      </c>
      <c r="Y689" s="67">
        <v>1.0903310203724632E-3</v>
      </c>
    </row>
    <row r="690" spans="22:28" x14ac:dyDescent="0.2">
      <c r="V690" s="42" t="s">
        <v>416</v>
      </c>
      <c r="W690" s="42">
        <v>8</v>
      </c>
      <c r="X690" s="42">
        <v>5</v>
      </c>
      <c r="Y690" s="67" t="s">
        <v>377</v>
      </c>
    </row>
    <row r="691" spans="22:28" x14ac:dyDescent="0.2">
      <c r="X691" s="42">
        <v>15</v>
      </c>
      <c r="Y691" s="67">
        <v>7.7289984060684386E-4</v>
      </c>
    </row>
    <row r="692" spans="22:28" x14ac:dyDescent="0.2">
      <c r="X692" s="42">
        <v>25</v>
      </c>
      <c r="Y692" s="67">
        <v>4.09312523131779E-4</v>
      </c>
    </row>
    <row r="693" spans="22:28" x14ac:dyDescent="0.2">
      <c r="X693" s="42">
        <v>35</v>
      </c>
      <c r="Y693" s="67">
        <v>3.5364604650475263E-4</v>
      </c>
    </row>
    <row r="694" spans="22:28" x14ac:dyDescent="0.2">
      <c r="X694" s="42">
        <v>45</v>
      </c>
      <c r="Y694" s="67">
        <v>8.471195995349162E-4</v>
      </c>
    </row>
    <row r="695" spans="22:28" x14ac:dyDescent="0.2">
      <c r="X695" s="42">
        <v>55</v>
      </c>
      <c r="Y695" s="67">
        <v>5.1259699158559243E-4</v>
      </c>
    </row>
    <row r="696" spans="22:28" x14ac:dyDescent="0.2">
      <c r="X696" s="42">
        <v>65</v>
      </c>
      <c r="Y696" s="67">
        <v>5.6167020780583299E-4</v>
      </c>
    </row>
    <row r="697" spans="22:28" x14ac:dyDescent="0.2">
      <c r="X697" s="42">
        <v>75</v>
      </c>
      <c r="Y697" s="67">
        <v>3.9042443977438038E-4</v>
      </c>
    </row>
    <row r="698" spans="22:28" x14ac:dyDescent="0.2">
      <c r="X698" s="42">
        <v>85</v>
      </c>
      <c r="Y698" s="67">
        <v>5.2217031288011122E-4</v>
      </c>
    </row>
    <row r="699" spans="22:28" x14ac:dyDescent="0.2">
      <c r="V699" s="42" t="s">
        <v>416</v>
      </c>
      <c r="W699" s="91">
        <v>9</v>
      </c>
      <c r="X699" s="42">
        <v>0</v>
      </c>
      <c r="Y699" s="67" t="s">
        <v>377</v>
      </c>
      <c r="Z699" s="42">
        <v>5</v>
      </c>
      <c r="AA699" s="68">
        <v>26.927083333333332</v>
      </c>
      <c r="AB699" s="69">
        <v>551.78873239436621</v>
      </c>
    </row>
    <row r="700" spans="22:28" x14ac:dyDescent="0.2">
      <c r="X700" s="42">
        <v>10</v>
      </c>
      <c r="Y700" s="67">
        <v>1.8702782574724322E-3</v>
      </c>
      <c r="Z700" s="42">
        <v>15</v>
      </c>
      <c r="AA700" s="68">
        <v>26.713541666666668</v>
      </c>
      <c r="AB700" s="69">
        <v>553.16901408450701</v>
      </c>
    </row>
    <row r="701" spans="22:28" x14ac:dyDescent="0.2">
      <c r="X701" s="42">
        <v>20</v>
      </c>
      <c r="Y701" s="67">
        <v>6.365126635501016E-3</v>
      </c>
      <c r="Z701" s="42">
        <v>35</v>
      </c>
      <c r="AA701" s="68">
        <v>25.838541666666668</v>
      </c>
      <c r="AB701" s="69">
        <v>554.54929577464793</v>
      </c>
    </row>
    <row r="702" spans="22:28" x14ac:dyDescent="0.2">
      <c r="X702" s="42">
        <v>30</v>
      </c>
      <c r="Y702" s="67">
        <v>6.2838445632010728E-3</v>
      </c>
      <c r="Z702" s="42">
        <v>55</v>
      </c>
      <c r="AA702" s="68">
        <v>25.416666666666668</v>
      </c>
      <c r="AB702" s="69">
        <v>559.63380281690138</v>
      </c>
    </row>
    <row r="703" spans="22:28" x14ac:dyDescent="0.2">
      <c r="X703" s="42">
        <v>40</v>
      </c>
      <c r="Y703" s="67">
        <v>2.066658966194913E-3</v>
      </c>
      <c r="Z703" s="42">
        <v>75</v>
      </c>
      <c r="AA703" s="68">
        <v>25.369791666666668</v>
      </c>
      <c r="AB703" s="69">
        <v>562.57746478873241</v>
      </c>
    </row>
    <row r="704" spans="22:28" x14ac:dyDescent="0.2">
      <c r="X704" s="42">
        <v>50</v>
      </c>
      <c r="Y704" s="67" t="s">
        <v>377</v>
      </c>
    </row>
    <row r="705" spans="22:28" x14ac:dyDescent="0.2">
      <c r="X705" s="42">
        <v>60</v>
      </c>
      <c r="Y705" s="67">
        <v>3.7575617567180229E-4</v>
      </c>
    </row>
    <row r="706" spans="22:28" x14ac:dyDescent="0.2">
      <c r="X706" s="42">
        <v>70</v>
      </c>
      <c r="Y706" s="67">
        <v>7.1152019941918634E-4</v>
      </c>
    </row>
    <row r="707" spans="22:28" x14ac:dyDescent="0.2">
      <c r="V707" s="42" t="s">
        <v>417</v>
      </c>
      <c r="W707" s="42" t="s">
        <v>277</v>
      </c>
      <c r="X707" s="42">
        <v>5</v>
      </c>
      <c r="Y707" s="67">
        <v>3.0755692499999994E-4</v>
      </c>
      <c r="Z707" s="42">
        <v>5</v>
      </c>
      <c r="AA707" s="68">
        <v>27.458333333333332</v>
      </c>
      <c r="AB707" s="69">
        <v>563.08450704225356</v>
      </c>
    </row>
    <row r="708" spans="22:28" x14ac:dyDescent="0.2">
      <c r="X708" s="42">
        <v>15</v>
      </c>
      <c r="Y708" s="67">
        <v>6.7426934250000006E-4</v>
      </c>
      <c r="Z708" s="42">
        <v>25</v>
      </c>
      <c r="AA708" s="68">
        <v>27.645833333333332</v>
      </c>
      <c r="AB708" s="69">
        <v>564.46478873239437</v>
      </c>
    </row>
    <row r="709" spans="22:28" x14ac:dyDescent="0.2">
      <c r="X709" s="42">
        <v>25</v>
      </c>
      <c r="Y709" s="67" t="s">
        <v>377</v>
      </c>
      <c r="Z709" s="42">
        <v>45</v>
      </c>
      <c r="AA709" s="68">
        <v>27.307291666666668</v>
      </c>
      <c r="AB709" s="69">
        <v>562.42253521126759</v>
      </c>
    </row>
    <row r="710" spans="22:28" x14ac:dyDescent="0.2">
      <c r="X710" s="42">
        <v>35</v>
      </c>
      <c r="Y710" s="67">
        <v>3.1459232999999997E-4</v>
      </c>
    </row>
    <row r="711" spans="22:28" x14ac:dyDescent="0.2">
      <c r="X711" s="42">
        <v>45</v>
      </c>
      <c r="Y711" s="67">
        <v>7.7205501750000005E-4</v>
      </c>
    </row>
    <row r="712" spans="22:28" x14ac:dyDescent="0.2">
      <c r="X712" s="42">
        <v>55</v>
      </c>
      <c r="Y712" s="67" t="s">
        <v>377</v>
      </c>
    </row>
    <row r="713" spans="22:28" x14ac:dyDescent="0.2">
      <c r="X713" s="42">
        <v>65</v>
      </c>
      <c r="Y713" s="67" t="s">
        <v>377</v>
      </c>
    </row>
    <row r="714" spans="22:28" x14ac:dyDescent="0.2">
      <c r="X714" s="42">
        <v>75</v>
      </c>
      <c r="Y714" s="67" t="s">
        <v>377</v>
      </c>
    </row>
    <row r="715" spans="22:28" x14ac:dyDescent="0.2">
      <c r="X715" s="42">
        <v>85</v>
      </c>
      <c r="Y715" s="67" t="s">
        <v>377</v>
      </c>
    </row>
    <row r="716" spans="22:28" x14ac:dyDescent="0.2">
      <c r="V716" s="42" t="s">
        <v>417</v>
      </c>
      <c r="W716" s="42" t="s">
        <v>278</v>
      </c>
      <c r="X716" s="42">
        <v>5</v>
      </c>
      <c r="Y716" s="67" t="s">
        <v>377</v>
      </c>
      <c r="Z716" s="42">
        <v>0</v>
      </c>
      <c r="AA716" s="68">
        <v>27.625</v>
      </c>
      <c r="AB716" s="69">
        <v>564.29577464788736</v>
      </c>
    </row>
    <row r="717" spans="22:28" x14ac:dyDescent="0.2">
      <c r="X717" s="42">
        <v>15</v>
      </c>
      <c r="Y717" s="67">
        <v>7.7699270999999999E-4</v>
      </c>
      <c r="Z717" s="42">
        <v>5</v>
      </c>
      <c r="AA717" s="68">
        <v>28.088541666666668</v>
      </c>
      <c r="AB717" s="69">
        <v>551.19718309859149</v>
      </c>
    </row>
    <row r="718" spans="22:28" x14ac:dyDescent="0.2">
      <c r="X718" s="42">
        <v>25</v>
      </c>
      <c r="Y718" s="67">
        <v>2.8409481750000002E-4</v>
      </c>
      <c r="Z718" s="42">
        <v>25</v>
      </c>
      <c r="AA718" s="68">
        <v>28.942708333333332</v>
      </c>
      <c r="AB718" s="69">
        <v>571.90140845070425</v>
      </c>
    </row>
    <row r="719" spans="22:28" x14ac:dyDescent="0.2">
      <c r="X719" s="42">
        <v>35</v>
      </c>
      <c r="Y719" s="67">
        <v>2.8525662750000005E-4</v>
      </c>
      <c r="Z719" s="42">
        <v>45</v>
      </c>
      <c r="AA719" s="68">
        <v>27.75</v>
      </c>
      <c r="AB719" s="69">
        <v>551.32394366197184</v>
      </c>
    </row>
    <row r="720" spans="22:28" x14ac:dyDescent="0.2">
      <c r="X720" s="42">
        <v>45</v>
      </c>
      <c r="Y720" s="67">
        <v>1.2370371974999999E-3</v>
      </c>
      <c r="Z720" s="42">
        <v>65</v>
      </c>
      <c r="AA720" s="68">
        <v>27.635416666666668</v>
      </c>
      <c r="AB720" s="69">
        <v>588.32394366197184</v>
      </c>
    </row>
    <row r="721" spans="22:28" x14ac:dyDescent="0.2">
      <c r="X721" s="42">
        <v>55</v>
      </c>
      <c r="Y721" s="67" t="s">
        <v>377</v>
      </c>
      <c r="Z721" s="42">
        <v>85</v>
      </c>
      <c r="AA721" s="68">
        <v>27.671875</v>
      </c>
      <c r="AB721" s="69">
        <v>572.11267605633805</v>
      </c>
    </row>
    <row r="722" spans="22:28" x14ac:dyDescent="0.2">
      <c r="X722" s="42">
        <v>65</v>
      </c>
      <c r="Y722" s="67" t="s">
        <v>377</v>
      </c>
      <c r="Z722" s="42">
        <v>105</v>
      </c>
      <c r="AA722" s="68">
        <v>27.203125</v>
      </c>
      <c r="AB722" s="69">
        <v>569.47887323943667</v>
      </c>
    </row>
    <row r="723" spans="22:28" x14ac:dyDescent="0.2">
      <c r="X723" s="42">
        <v>75</v>
      </c>
      <c r="Y723" s="67" t="s">
        <v>377</v>
      </c>
      <c r="Z723" s="42">
        <v>125</v>
      </c>
      <c r="AA723" s="68">
        <v>26.494791666666668</v>
      </c>
      <c r="AB723" s="69">
        <v>564.85915492957747</v>
      </c>
    </row>
    <row r="724" spans="22:28" x14ac:dyDescent="0.2">
      <c r="X724" s="42">
        <v>85</v>
      </c>
      <c r="Y724" s="67" t="s">
        <v>377</v>
      </c>
      <c r="Z724" s="42">
        <v>145</v>
      </c>
      <c r="AA724" s="68">
        <v>26.130208333333332</v>
      </c>
      <c r="AB724" s="69">
        <v>574.78873239436621</v>
      </c>
    </row>
    <row r="725" spans="22:28" x14ac:dyDescent="0.2">
      <c r="X725" s="42">
        <v>95</v>
      </c>
      <c r="Y725" s="67">
        <v>2.1358747312499998E-4</v>
      </c>
      <c r="Z725" s="42">
        <v>165</v>
      </c>
      <c r="AA725" s="68">
        <v>24.244791666666668</v>
      </c>
      <c r="AB725" s="69">
        <v>560.23943661971828</v>
      </c>
    </row>
    <row r="726" spans="22:28" x14ac:dyDescent="0.2">
      <c r="X726" s="42">
        <v>105</v>
      </c>
      <c r="Y726" s="67" t="s">
        <v>377</v>
      </c>
      <c r="Z726" s="42">
        <v>185</v>
      </c>
      <c r="AA726" s="68">
        <v>23.677083333333332</v>
      </c>
      <c r="AB726" s="69">
        <v>562.33802816901414</v>
      </c>
    </row>
    <row r="727" spans="22:28" x14ac:dyDescent="0.2">
      <c r="X727" s="42">
        <v>115</v>
      </c>
      <c r="Y727" s="67" t="s">
        <v>377</v>
      </c>
    </row>
    <row r="728" spans="22:28" x14ac:dyDescent="0.2">
      <c r="X728" s="42">
        <v>125</v>
      </c>
      <c r="Y728" s="67" t="s">
        <v>377</v>
      </c>
    </row>
    <row r="729" spans="22:28" x14ac:dyDescent="0.2">
      <c r="X729" s="42">
        <v>135</v>
      </c>
      <c r="Y729" s="67" t="s">
        <v>377</v>
      </c>
    </row>
    <row r="730" spans="22:28" x14ac:dyDescent="0.2">
      <c r="X730" s="42">
        <v>145</v>
      </c>
      <c r="Y730" s="67" t="s">
        <v>377</v>
      </c>
    </row>
    <row r="731" spans="22:28" x14ac:dyDescent="0.2">
      <c r="X731" s="42">
        <v>155</v>
      </c>
      <c r="Y731" s="67" t="s">
        <v>377</v>
      </c>
    </row>
    <row r="732" spans="22:28" x14ac:dyDescent="0.2">
      <c r="X732" s="42">
        <v>165</v>
      </c>
      <c r="Y732" s="67" t="s">
        <v>377</v>
      </c>
    </row>
    <row r="733" spans="22:28" x14ac:dyDescent="0.2">
      <c r="X733" s="42">
        <v>175</v>
      </c>
      <c r="Y733" s="67">
        <v>4.3953531375000001E-4</v>
      </c>
    </row>
    <row r="734" spans="22:28" x14ac:dyDescent="0.2">
      <c r="X734" s="42">
        <v>185</v>
      </c>
      <c r="Y734" s="67">
        <v>6.3910845374999992E-4</v>
      </c>
    </row>
    <row r="735" spans="22:28" x14ac:dyDescent="0.2">
      <c r="V735" s="42" t="s">
        <v>417</v>
      </c>
      <c r="W735" s="42" t="s">
        <v>420</v>
      </c>
      <c r="X735" s="42">
        <v>0</v>
      </c>
      <c r="Y735" s="67">
        <v>4.3792530642082877E-6</v>
      </c>
      <c r="Z735" s="42" t="s">
        <v>440</v>
      </c>
      <c r="AA735" s="68">
        <v>27.171875</v>
      </c>
      <c r="AB735" s="69">
        <v>554.53521126760563</v>
      </c>
    </row>
    <row r="736" spans="22:28" x14ac:dyDescent="0.2">
      <c r="X736" s="42">
        <v>5</v>
      </c>
      <c r="Y736" s="67">
        <v>3.1593163875000001E-3</v>
      </c>
      <c r="Z736" s="42" t="s">
        <v>441</v>
      </c>
      <c r="AA736" s="68">
        <v>27.28125</v>
      </c>
      <c r="AB736" s="69">
        <v>565.6056338028169</v>
      </c>
    </row>
    <row r="737" spans="22:28" x14ac:dyDescent="0.2">
      <c r="X737" s="42">
        <v>15</v>
      </c>
      <c r="Y737" s="67">
        <v>7.552087725E-4</v>
      </c>
      <c r="Z737" s="42">
        <v>25</v>
      </c>
      <c r="AA737" s="68">
        <v>27.28125</v>
      </c>
      <c r="AB737" s="69">
        <v>571.50704225352115</v>
      </c>
    </row>
    <row r="738" spans="22:28" x14ac:dyDescent="0.2">
      <c r="X738" s="42">
        <v>25</v>
      </c>
      <c r="Y738" s="67">
        <v>7.0520253375000008E-4</v>
      </c>
      <c r="Z738" s="42">
        <v>45</v>
      </c>
      <c r="AA738" s="68">
        <v>26.651041666666668</v>
      </c>
      <c r="AB738" s="69">
        <v>560.18309859154931</v>
      </c>
    </row>
    <row r="739" spans="22:28" x14ac:dyDescent="0.2">
      <c r="X739" s="42">
        <v>35</v>
      </c>
      <c r="Y739" s="67">
        <v>6.6975119249999999E-4</v>
      </c>
      <c r="Z739" s="42">
        <v>65</v>
      </c>
      <c r="AA739" s="68">
        <v>26.34375</v>
      </c>
      <c r="AB739" s="69">
        <v>555</v>
      </c>
    </row>
    <row r="740" spans="22:28" x14ac:dyDescent="0.2">
      <c r="X740" s="42">
        <v>45</v>
      </c>
      <c r="Y740" s="67">
        <v>7.3106894249999989E-4</v>
      </c>
      <c r="Z740" s="42">
        <v>85</v>
      </c>
      <c r="AA740" s="68">
        <v>25.901041666666668</v>
      </c>
      <c r="AB740" s="69">
        <v>550.87323943661977</v>
      </c>
    </row>
    <row r="741" spans="22:28" x14ac:dyDescent="0.2">
      <c r="X741" s="42">
        <v>55</v>
      </c>
      <c r="Y741" s="67" t="s">
        <v>377</v>
      </c>
      <c r="Z741" s="42">
        <v>105</v>
      </c>
      <c r="AA741" s="68">
        <v>26.125</v>
      </c>
      <c r="AB741" s="69">
        <v>559.25352112676057</v>
      </c>
    </row>
    <row r="742" spans="22:28" x14ac:dyDescent="0.2">
      <c r="X742" s="42">
        <v>65</v>
      </c>
      <c r="Y742" s="67" t="s">
        <v>377</v>
      </c>
      <c r="Z742" s="42">
        <v>125</v>
      </c>
      <c r="AA742" s="68">
        <v>26.03125</v>
      </c>
      <c r="AB742" s="69">
        <v>559.04225352112678</v>
      </c>
    </row>
    <row r="743" spans="22:28" x14ac:dyDescent="0.2">
      <c r="X743" s="42">
        <v>75</v>
      </c>
      <c r="Y743" s="67" t="s">
        <v>377</v>
      </c>
    </row>
    <row r="744" spans="22:28" x14ac:dyDescent="0.2">
      <c r="X744" s="42">
        <v>85</v>
      </c>
      <c r="Y744" s="67">
        <v>8.4160225499999995E-4</v>
      </c>
    </row>
    <row r="745" spans="22:28" x14ac:dyDescent="0.2">
      <c r="X745" s="42">
        <v>95</v>
      </c>
      <c r="Y745" s="67">
        <v>1.41000166125E-3</v>
      </c>
    </row>
    <row r="746" spans="22:28" x14ac:dyDescent="0.2">
      <c r="X746" s="42">
        <v>105</v>
      </c>
      <c r="Y746" s="67">
        <v>5.8443077062499994E-4</v>
      </c>
    </row>
    <row r="747" spans="22:28" x14ac:dyDescent="0.2">
      <c r="X747" s="42">
        <v>115</v>
      </c>
      <c r="Y747" s="67" t="s">
        <v>377</v>
      </c>
    </row>
    <row r="748" spans="22:28" x14ac:dyDescent="0.2">
      <c r="X748" s="42">
        <v>125</v>
      </c>
      <c r="Y748" s="67" t="s">
        <v>377</v>
      </c>
    </row>
    <row r="749" spans="22:28" x14ac:dyDescent="0.2">
      <c r="X749" s="42">
        <v>135</v>
      </c>
      <c r="Y749" s="67">
        <v>7.4865745499999993E-4</v>
      </c>
    </row>
    <row r="750" spans="22:28" x14ac:dyDescent="0.2">
      <c r="V750" s="42" t="s">
        <v>416</v>
      </c>
      <c r="W750" s="91" t="s">
        <v>261</v>
      </c>
      <c r="X750" s="42">
        <v>7.5</v>
      </c>
      <c r="Y750" s="67">
        <v>4.7151259265059781E-4</v>
      </c>
      <c r="AA750" s="85"/>
    </row>
    <row r="751" spans="22:28" x14ac:dyDescent="0.2">
      <c r="X751" s="42">
        <v>22.5</v>
      </c>
      <c r="Y751" s="67" t="s">
        <v>377</v>
      </c>
      <c r="AA751" s="85"/>
    </row>
    <row r="752" spans="22:28" x14ac:dyDescent="0.2">
      <c r="X752" s="42">
        <v>37.5</v>
      </c>
      <c r="Y752" s="67">
        <v>5.0717387744506873E-4</v>
      </c>
      <c r="AA752" s="85"/>
    </row>
    <row r="753" spans="1:28" x14ac:dyDescent="0.2">
      <c r="X753" s="42">
        <v>52.5</v>
      </c>
      <c r="Y753" s="67">
        <v>3.514665247765165E-4</v>
      </c>
      <c r="AA753" s="85"/>
    </row>
    <row r="754" spans="1:28" ht="17" thickBot="1" x14ac:dyDescent="0.25">
      <c r="A754" s="47"/>
      <c r="B754" s="47"/>
      <c r="C754" s="47"/>
      <c r="D754" s="77"/>
      <c r="E754" s="47"/>
      <c r="F754" s="78"/>
      <c r="G754" s="66"/>
      <c r="H754" s="47"/>
      <c r="I754" s="47"/>
      <c r="J754" s="47"/>
      <c r="K754" s="77"/>
      <c r="L754" s="47"/>
      <c r="M754" s="47"/>
      <c r="N754" s="47"/>
      <c r="O754" s="47"/>
      <c r="P754" s="47"/>
      <c r="Q754" s="47"/>
      <c r="R754" s="77"/>
      <c r="S754" s="47"/>
      <c r="T754" s="79"/>
      <c r="U754" s="66"/>
      <c r="V754" s="47"/>
      <c r="W754" s="47"/>
      <c r="X754" s="47">
        <v>67.5</v>
      </c>
      <c r="Y754" s="77">
        <v>1.5190354858771421E-3</v>
      </c>
      <c r="Z754" s="47"/>
      <c r="AA754" s="79"/>
      <c r="AB754" s="66"/>
    </row>
  </sheetData>
  <mergeCells count="4">
    <mergeCell ref="H1:N1"/>
    <mergeCell ref="O1:U1"/>
    <mergeCell ref="A1:G1"/>
    <mergeCell ref="V1:AB1"/>
  </mergeCells>
  <phoneticPr fontId="3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opLeftCell="A216" workbookViewId="0">
      <selection activeCell="A216" sqref="A1:XFD1048576"/>
    </sheetView>
  </sheetViews>
  <sheetFormatPr baseColWidth="10" defaultRowHeight="16" x14ac:dyDescent="0.2"/>
  <cols>
    <col min="1" max="2" width="10.83203125" style="42"/>
    <col min="3" max="3" width="15.83203125" style="42" customWidth="1"/>
    <col min="4" max="4" width="10.83203125" style="67"/>
    <col min="5" max="5" width="14.83203125" style="42" customWidth="1"/>
    <col min="6" max="6" width="10.83203125" style="68"/>
    <col min="7" max="7" width="10.83203125" style="69"/>
    <col min="8" max="9" width="10.83203125" style="42"/>
    <col min="10" max="10" width="14.6640625" style="42" customWidth="1"/>
    <col min="11" max="11" width="10.83203125" style="67"/>
    <col min="12" max="12" width="15.5" style="42" customWidth="1"/>
    <col min="13" max="13" width="14.5" style="68" customWidth="1"/>
    <col min="14" max="14" width="10.83203125" style="69"/>
    <col min="15" max="16384" width="10.83203125" style="42"/>
  </cols>
  <sheetData>
    <row r="1" spans="1:14" s="62" customFormat="1" x14ac:dyDescent="0.2">
      <c r="A1" s="60" t="s">
        <v>438</v>
      </c>
      <c r="B1" s="60"/>
      <c r="C1" s="60"/>
      <c r="D1" s="60"/>
      <c r="E1" s="60"/>
      <c r="F1" s="60"/>
      <c r="G1" s="60"/>
      <c r="H1" s="61" t="s">
        <v>401</v>
      </c>
      <c r="I1" s="61"/>
      <c r="J1" s="61"/>
      <c r="K1" s="61"/>
      <c r="L1" s="61"/>
      <c r="M1" s="61"/>
      <c r="N1" s="61"/>
    </row>
    <row r="2" spans="1:14" s="62" customFormat="1" ht="20" thickBot="1" x14ac:dyDescent="0.3">
      <c r="A2" s="63" t="s">
        <v>0</v>
      </c>
      <c r="B2" s="63" t="s">
        <v>2</v>
      </c>
      <c r="C2" s="63" t="s">
        <v>4</v>
      </c>
      <c r="D2" s="64" t="s">
        <v>478</v>
      </c>
      <c r="E2" s="63" t="s">
        <v>4</v>
      </c>
      <c r="F2" s="65" t="s">
        <v>479</v>
      </c>
      <c r="G2" s="66" t="s">
        <v>480</v>
      </c>
      <c r="H2" s="63" t="s">
        <v>0</v>
      </c>
      <c r="I2" s="63" t="s">
        <v>2</v>
      </c>
      <c r="J2" s="63" t="s">
        <v>4</v>
      </c>
      <c r="K2" s="64" t="s">
        <v>478</v>
      </c>
      <c r="L2" s="63" t="s">
        <v>4</v>
      </c>
      <c r="M2" s="65" t="s">
        <v>479</v>
      </c>
      <c r="N2" s="66" t="s">
        <v>480</v>
      </c>
    </row>
    <row r="3" spans="1:14" x14ac:dyDescent="0.2">
      <c r="A3" s="42" t="s">
        <v>8</v>
      </c>
      <c r="B3" s="42">
        <v>3267</v>
      </c>
      <c r="C3" s="42">
        <v>46.5</v>
      </c>
      <c r="D3" s="67">
        <v>6.5667799404184072E-3</v>
      </c>
      <c r="E3" s="42">
        <v>47</v>
      </c>
      <c r="F3" s="68">
        <v>27.592020833333336</v>
      </c>
      <c r="G3" s="69">
        <v>537.34833802816911</v>
      </c>
      <c r="H3" s="42" t="s">
        <v>404</v>
      </c>
      <c r="I3" s="42" t="s">
        <v>400</v>
      </c>
      <c r="J3" s="42">
        <v>13.5</v>
      </c>
      <c r="K3" s="67">
        <v>5.6352459016393447E-4</v>
      </c>
    </row>
    <row r="4" spans="1:14" x14ac:dyDescent="0.2">
      <c r="C4" s="42">
        <v>127.5</v>
      </c>
      <c r="D4" s="67">
        <v>6.3264188533442688E-3</v>
      </c>
      <c r="E4" s="42">
        <v>97</v>
      </c>
      <c r="F4" s="68">
        <v>24.537895833333334</v>
      </c>
      <c r="G4" s="69">
        <v>524.70895774647886</v>
      </c>
      <c r="J4" s="42">
        <v>35.5</v>
      </c>
      <c r="K4" s="67" t="s">
        <v>378</v>
      </c>
    </row>
    <row r="5" spans="1:14" x14ac:dyDescent="0.2">
      <c r="C5" s="42">
        <v>196.5</v>
      </c>
      <c r="D5" s="67">
        <v>6.3671431884238655E-3</v>
      </c>
      <c r="E5" s="42">
        <v>128</v>
      </c>
      <c r="F5" s="68">
        <v>23.610395833333332</v>
      </c>
      <c r="G5" s="69">
        <v>526.4109295774648</v>
      </c>
      <c r="J5" s="42">
        <v>63.5</v>
      </c>
      <c r="K5" s="67" t="s">
        <v>378</v>
      </c>
    </row>
    <row r="6" spans="1:14" x14ac:dyDescent="0.2">
      <c r="C6" s="42">
        <v>246.5</v>
      </c>
      <c r="D6" s="67">
        <v>6.2729190318198871E-3</v>
      </c>
      <c r="E6" s="42">
        <v>197</v>
      </c>
      <c r="F6" s="68">
        <v>22.887166666666669</v>
      </c>
      <c r="G6" s="69">
        <v>523.54743661971838</v>
      </c>
      <c r="J6" s="42">
        <v>85.5</v>
      </c>
      <c r="K6" s="67">
        <v>1.3319672131147542E-3</v>
      </c>
    </row>
    <row r="7" spans="1:14" x14ac:dyDescent="0.2">
      <c r="C7" s="42">
        <v>277.5</v>
      </c>
      <c r="D7" s="67">
        <v>5.3046960382874117E-3</v>
      </c>
      <c r="E7" s="42">
        <v>247</v>
      </c>
      <c r="F7" s="68">
        <v>20.513208333333335</v>
      </c>
      <c r="G7" s="69">
        <v>531.75571830985905</v>
      </c>
      <c r="J7" s="42">
        <v>113.5</v>
      </c>
      <c r="K7" s="67" t="s">
        <v>378</v>
      </c>
    </row>
    <row r="8" spans="1:14" x14ac:dyDescent="0.2">
      <c r="C8" s="42">
        <v>346.5</v>
      </c>
      <c r="D8" s="67">
        <v>6.4060703527129515E-3</v>
      </c>
      <c r="E8" s="42">
        <v>278</v>
      </c>
      <c r="F8" s="68">
        <v>19.215812499999998</v>
      </c>
      <c r="G8" s="69">
        <v>523.46681690140849</v>
      </c>
      <c r="J8" s="42">
        <v>135.5</v>
      </c>
      <c r="K8" s="67" t="s">
        <v>378</v>
      </c>
    </row>
    <row r="9" spans="1:14" x14ac:dyDescent="0.2">
      <c r="C9" s="42">
        <v>396.5</v>
      </c>
      <c r="D9" s="67">
        <v>6.220541515025756E-3</v>
      </c>
      <c r="E9" s="42">
        <v>347</v>
      </c>
      <c r="F9" s="68">
        <v>16.853999999999999</v>
      </c>
      <c r="G9" s="69">
        <v>530.77335211267598</v>
      </c>
      <c r="J9" s="42">
        <v>163.5</v>
      </c>
      <c r="K9" s="67" t="s">
        <v>378</v>
      </c>
    </row>
    <row r="10" spans="1:14" x14ac:dyDescent="0.2">
      <c r="C10" s="42">
        <v>427.5</v>
      </c>
      <c r="D10" s="67">
        <v>4.3536569969169275E-3</v>
      </c>
      <c r="E10" s="42">
        <v>397</v>
      </c>
      <c r="F10" s="68">
        <v>15.119354166666666</v>
      </c>
      <c r="G10" s="69">
        <v>525.20760563380293</v>
      </c>
      <c r="J10" s="42">
        <v>185.5</v>
      </c>
      <c r="K10" s="67" t="s">
        <v>378</v>
      </c>
    </row>
    <row r="11" spans="1:14" x14ac:dyDescent="0.2">
      <c r="C11" s="42">
        <v>496.5</v>
      </c>
      <c r="D11" s="67">
        <v>4.1121318908638902E-3</v>
      </c>
      <c r="E11" s="42">
        <v>428</v>
      </c>
      <c r="F11" s="68">
        <v>14.632416666666666</v>
      </c>
      <c r="G11" s="69">
        <v>522.15002816901415</v>
      </c>
      <c r="J11" s="42">
        <v>385.5</v>
      </c>
      <c r="K11" s="67">
        <v>6.249999999999999E-4</v>
      </c>
    </row>
    <row r="12" spans="1:14" x14ac:dyDescent="0.2">
      <c r="C12" s="42">
        <v>546.5</v>
      </c>
      <c r="D12" s="67" t="s">
        <v>378</v>
      </c>
      <c r="E12" s="42">
        <v>497</v>
      </c>
      <c r="F12" s="68">
        <v>12.461625</v>
      </c>
      <c r="G12" s="69">
        <v>526.96033802816908</v>
      </c>
      <c r="H12" s="42" t="s">
        <v>404</v>
      </c>
      <c r="I12" s="42" t="s">
        <v>334</v>
      </c>
      <c r="J12" s="42">
        <v>13.5</v>
      </c>
      <c r="K12" s="67">
        <v>1.1270491803278689E-4</v>
      </c>
    </row>
    <row r="13" spans="1:14" x14ac:dyDescent="0.2">
      <c r="C13" s="42">
        <v>577.5</v>
      </c>
      <c r="D13" s="67">
        <v>6.3070805959592061E-3</v>
      </c>
      <c r="E13" s="42">
        <v>547</v>
      </c>
      <c r="F13" s="68">
        <v>9.6217083333333342</v>
      </c>
      <c r="G13" s="69">
        <v>521.86338028169018</v>
      </c>
      <c r="J13" s="42">
        <v>35.5</v>
      </c>
      <c r="K13" s="67">
        <v>5.1229508196721311E-5</v>
      </c>
    </row>
    <row r="14" spans="1:14" x14ac:dyDescent="0.2">
      <c r="C14" s="42">
        <v>646.5</v>
      </c>
      <c r="D14" s="67">
        <v>7.5149394134707045E-2</v>
      </c>
      <c r="E14" s="42">
        <v>578</v>
      </c>
      <c r="F14" s="68">
        <v>8.4645416666666673</v>
      </c>
      <c r="G14" s="69">
        <v>524.73583098591553</v>
      </c>
      <c r="J14" s="42">
        <v>63.5</v>
      </c>
      <c r="K14" s="67">
        <v>1.1270491803278689E-4</v>
      </c>
    </row>
    <row r="15" spans="1:14" x14ac:dyDescent="0.2">
      <c r="C15" s="42">
        <v>696.5</v>
      </c>
      <c r="D15" s="67">
        <v>0.10498911357125035</v>
      </c>
      <c r="E15" s="42">
        <v>647</v>
      </c>
      <c r="F15" s="68">
        <v>3.2948333333333331</v>
      </c>
      <c r="G15" s="69">
        <v>530.11645070422526</v>
      </c>
      <c r="J15" s="42">
        <v>85.5</v>
      </c>
      <c r="K15" s="67">
        <v>1.0245901639344262E-4</v>
      </c>
    </row>
    <row r="16" spans="1:14" x14ac:dyDescent="0.2">
      <c r="E16" s="42">
        <v>697</v>
      </c>
      <c r="F16" s="68">
        <v>1.9709374999999998</v>
      </c>
      <c r="G16" s="69">
        <v>527.85909859154924</v>
      </c>
      <c r="J16" s="42">
        <v>113.5</v>
      </c>
      <c r="K16" s="67">
        <v>1.0245901639344262E-4</v>
      </c>
    </row>
    <row r="17" spans="1:11" x14ac:dyDescent="0.2">
      <c r="A17" s="42" t="s">
        <v>44</v>
      </c>
      <c r="B17" s="42" t="s">
        <v>43</v>
      </c>
      <c r="C17" s="7">
        <v>1</v>
      </c>
      <c r="D17" s="70">
        <v>2.1928365803283749E-3</v>
      </c>
      <c r="J17" s="42">
        <v>135.5</v>
      </c>
      <c r="K17" s="67">
        <v>1.1270491803278689E-4</v>
      </c>
    </row>
    <row r="18" spans="1:11" x14ac:dyDescent="0.2">
      <c r="C18" s="7">
        <v>11</v>
      </c>
      <c r="D18" s="70">
        <v>1.7900577951924204E-3</v>
      </c>
      <c r="J18" s="42">
        <v>163.5</v>
      </c>
      <c r="K18" s="67">
        <v>2.9713114754098362E-4</v>
      </c>
    </row>
    <row r="19" spans="1:11" x14ac:dyDescent="0.2">
      <c r="C19" s="7">
        <v>71</v>
      </c>
      <c r="D19" s="70">
        <v>2.5784860450072645E-3</v>
      </c>
      <c r="J19" s="42">
        <v>185.5</v>
      </c>
      <c r="K19" s="67">
        <v>1.4344262295081967E-4</v>
      </c>
    </row>
    <row r="20" spans="1:11" x14ac:dyDescent="0.2">
      <c r="C20" s="7">
        <v>131</v>
      </c>
      <c r="D20" s="70">
        <v>2.6044490904138574E-3</v>
      </c>
      <c r="J20" s="42">
        <v>213.5</v>
      </c>
      <c r="K20" s="67">
        <v>2.1516393442622952E-4</v>
      </c>
    </row>
    <row r="21" spans="1:11" x14ac:dyDescent="0.2">
      <c r="C21" s="7">
        <v>191</v>
      </c>
      <c r="D21" s="70">
        <v>2.8442375401916391E-3</v>
      </c>
      <c r="J21" s="42">
        <v>263.5</v>
      </c>
      <c r="K21" s="67">
        <v>1.639344262295082E-4</v>
      </c>
    </row>
    <row r="22" spans="1:11" x14ac:dyDescent="0.2">
      <c r="C22" s="7">
        <v>251</v>
      </c>
      <c r="D22" s="70">
        <v>2.7414040829591411E-3</v>
      </c>
      <c r="J22" s="42">
        <v>285.5</v>
      </c>
      <c r="K22" s="67">
        <v>1.9467213114754097E-4</v>
      </c>
    </row>
    <row r="23" spans="1:11" x14ac:dyDescent="0.2">
      <c r="C23" s="7">
        <v>311</v>
      </c>
      <c r="D23" s="70">
        <v>4.5191947285803606E-2</v>
      </c>
      <c r="J23" s="42">
        <v>313.5</v>
      </c>
      <c r="K23" s="67">
        <v>1.9467213114754097E-4</v>
      </c>
    </row>
    <row r="24" spans="1:11" x14ac:dyDescent="0.2">
      <c r="C24" s="7">
        <v>430</v>
      </c>
      <c r="D24" s="70">
        <v>1.9230408254558564E-3</v>
      </c>
      <c r="J24" s="42">
        <v>335.5</v>
      </c>
      <c r="K24" s="67">
        <v>1.639344262295082E-4</v>
      </c>
    </row>
    <row r="25" spans="1:11" x14ac:dyDescent="0.2">
      <c r="A25" s="42" t="s">
        <v>44</v>
      </c>
      <c r="B25" s="42" t="s">
        <v>45</v>
      </c>
      <c r="C25" s="42">
        <v>1</v>
      </c>
      <c r="D25" s="67">
        <v>1.8959703281909495E-3</v>
      </c>
      <c r="J25" s="42">
        <v>385.5</v>
      </c>
      <c r="K25" s="67">
        <v>2.0491803278688525E-4</v>
      </c>
    </row>
    <row r="26" spans="1:11" x14ac:dyDescent="0.2">
      <c r="C26" s="42">
        <v>11</v>
      </c>
      <c r="D26" s="67">
        <v>2.2746023733367896E-3</v>
      </c>
      <c r="H26" s="42" t="s">
        <v>404</v>
      </c>
      <c r="I26" s="42" t="s">
        <v>339</v>
      </c>
      <c r="J26" s="42">
        <v>13.5</v>
      </c>
      <c r="K26" s="67">
        <v>1.8442622950819669E-4</v>
      </c>
    </row>
    <row r="27" spans="1:11" x14ac:dyDescent="0.2">
      <c r="C27" s="42">
        <v>71</v>
      </c>
      <c r="D27" s="67">
        <v>1.7297242393296078E-3</v>
      </c>
      <c r="J27" s="42">
        <v>35.5</v>
      </c>
      <c r="K27" s="67">
        <v>1.639344262295082E-4</v>
      </c>
    </row>
    <row r="28" spans="1:11" x14ac:dyDescent="0.2">
      <c r="C28" s="42">
        <v>131</v>
      </c>
      <c r="D28" s="67">
        <v>1.4654216865568612E-3</v>
      </c>
      <c r="J28" s="42">
        <v>63.5</v>
      </c>
      <c r="K28" s="67">
        <v>1.331967213114754E-4</v>
      </c>
    </row>
    <row r="29" spans="1:11" x14ac:dyDescent="0.2">
      <c r="C29" s="42">
        <v>184</v>
      </c>
      <c r="D29" s="67">
        <v>1.6648213555292425E-3</v>
      </c>
      <c r="J29" s="42">
        <v>85.5</v>
      </c>
      <c r="K29" s="67">
        <v>1.2295081967213115E-4</v>
      </c>
    </row>
    <row r="30" spans="1:11" x14ac:dyDescent="0.2">
      <c r="A30" s="42" t="s">
        <v>44</v>
      </c>
      <c r="B30" s="42" t="s">
        <v>46</v>
      </c>
      <c r="C30" s="8">
        <v>1</v>
      </c>
      <c r="D30" s="67">
        <v>3.0249288575373349E-2</v>
      </c>
      <c r="J30" s="42">
        <v>113.5</v>
      </c>
      <c r="K30" s="67">
        <v>1.5368852459016392E-4</v>
      </c>
    </row>
    <row r="31" spans="1:11" x14ac:dyDescent="0.2">
      <c r="C31" s="8">
        <v>11</v>
      </c>
      <c r="D31" s="67">
        <v>1.9189094035955213E-3</v>
      </c>
      <c r="J31" s="42">
        <v>135.5</v>
      </c>
      <c r="K31" s="67">
        <v>1.2295081967213115E-4</v>
      </c>
    </row>
    <row r="32" spans="1:11" x14ac:dyDescent="0.2">
      <c r="C32" s="8">
        <v>71</v>
      </c>
      <c r="D32" s="67">
        <v>1.9049512486551186E-3</v>
      </c>
      <c r="H32" s="42" t="s">
        <v>404</v>
      </c>
      <c r="I32" s="42" t="s">
        <v>336</v>
      </c>
      <c r="J32" s="42">
        <v>13.5</v>
      </c>
      <c r="K32" s="67" t="s">
        <v>7</v>
      </c>
    </row>
    <row r="33" spans="1:11" x14ac:dyDescent="0.2">
      <c r="C33" s="8">
        <v>131</v>
      </c>
      <c r="D33" s="67">
        <v>1.4701951069495593E-3</v>
      </c>
      <c r="J33" s="42">
        <v>35.5</v>
      </c>
      <c r="K33" s="67">
        <v>1.331967213114754E-4</v>
      </c>
    </row>
    <row r="34" spans="1:11" x14ac:dyDescent="0.2">
      <c r="C34" s="8">
        <v>191</v>
      </c>
      <c r="D34" s="67">
        <v>2.0114610834542961E-2</v>
      </c>
      <c r="J34" s="42">
        <v>63.5</v>
      </c>
      <c r="K34" s="67">
        <v>2.9713114754098362E-4</v>
      </c>
    </row>
    <row r="35" spans="1:11" x14ac:dyDescent="0.2">
      <c r="C35" s="8">
        <v>251</v>
      </c>
      <c r="D35" s="67">
        <v>1.9111094349676803E-2</v>
      </c>
      <c r="J35" s="42">
        <v>113.5</v>
      </c>
      <c r="K35" s="67">
        <v>1.7418032786885247E-4</v>
      </c>
    </row>
    <row r="36" spans="1:11" x14ac:dyDescent="0.2">
      <c r="C36" s="8">
        <v>311</v>
      </c>
      <c r="D36" s="67">
        <v>2.099553740191492E-2</v>
      </c>
      <c r="J36" s="42">
        <v>135.5</v>
      </c>
      <c r="K36" s="67">
        <v>2.1516393442622952E-4</v>
      </c>
    </row>
    <row r="37" spans="1:11" x14ac:dyDescent="0.2">
      <c r="C37" s="8">
        <v>371</v>
      </c>
      <c r="D37" s="67">
        <v>2.3354330590622169E-2</v>
      </c>
      <c r="J37" s="42">
        <v>163.5</v>
      </c>
      <c r="K37" s="67" t="s">
        <v>7</v>
      </c>
    </row>
    <row r="38" spans="1:11" x14ac:dyDescent="0.2">
      <c r="C38" s="8">
        <v>430</v>
      </c>
      <c r="D38" s="67">
        <v>2.4392630356290995E-2</v>
      </c>
      <c r="E38" s="68"/>
      <c r="J38" s="42">
        <v>185.5</v>
      </c>
      <c r="K38" s="67">
        <v>4.3032786885245904E-4</v>
      </c>
    </row>
    <row r="39" spans="1:11" x14ac:dyDescent="0.2">
      <c r="A39" s="42" t="s">
        <v>44</v>
      </c>
      <c r="B39" s="42" t="s">
        <v>47</v>
      </c>
      <c r="C39" s="42">
        <v>1</v>
      </c>
      <c r="D39" s="67">
        <v>9.6650140640454861E-4</v>
      </c>
      <c r="E39" s="68"/>
      <c r="J39" s="42">
        <v>213.5</v>
      </c>
      <c r="K39" s="67">
        <v>1.639344262295082E-4</v>
      </c>
    </row>
    <row r="40" spans="1:11" x14ac:dyDescent="0.2">
      <c r="C40" s="42">
        <v>11</v>
      </c>
      <c r="D40" s="67">
        <v>1.9252003458911226E-3</v>
      </c>
      <c r="E40" s="68"/>
      <c r="J40" s="42">
        <v>235.5</v>
      </c>
      <c r="K40" s="67">
        <v>3.0737704918032784E-4</v>
      </c>
    </row>
    <row r="41" spans="1:11" x14ac:dyDescent="0.2">
      <c r="C41" s="42">
        <v>71</v>
      </c>
      <c r="D41" s="67">
        <v>3.170268338768923E-3</v>
      </c>
      <c r="E41" s="68"/>
      <c r="J41" s="42">
        <v>263.5</v>
      </c>
      <c r="K41" s="67">
        <v>3.2786885245901639E-4</v>
      </c>
    </row>
    <row r="42" spans="1:11" x14ac:dyDescent="0.2">
      <c r="C42" s="42">
        <v>131</v>
      </c>
      <c r="D42" s="67">
        <v>7.6391757209781997E-3</v>
      </c>
      <c r="E42" s="68"/>
      <c r="J42" s="42">
        <v>285.5</v>
      </c>
      <c r="K42" s="67">
        <v>3.0737704918032784E-4</v>
      </c>
    </row>
    <row r="43" spans="1:11" x14ac:dyDescent="0.2">
      <c r="C43" s="42">
        <v>191</v>
      </c>
      <c r="D43" s="67">
        <v>9.8374946176417663E-3</v>
      </c>
      <c r="E43" s="68"/>
      <c r="J43" s="42">
        <v>313.5</v>
      </c>
      <c r="K43" s="67">
        <v>2.9713114754098362E-4</v>
      </c>
    </row>
    <row r="44" spans="1:11" x14ac:dyDescent="0.2">
      <c r="C44" s="42">
        <v>251</v>
      </c>
      <c r="D44" s="67">
        <v>6.0022705036133243E-3</v>
      </c>
      <c r="E44" s="69"/>
      <c r="J44" s="42">
        <v>335.5</v>
      </c>
      <c r="K44" s="67" t="s">
        <v>7</v>
      </c>
    </row>
    <row r="45" spans="1:11" x14ac:dyDescent="0.2">
      <c r="C45" s="42">
        <v>311</v>
      </c>
      <c r="D45" s="67">
        <v>1.1263156402078922E-2</v>
      </c>
      <c r="E45" s="68"/>
      <c r="J45" s="42">
        <v>363.5</v>
      </c>
      <c r="K45" s="67">
        <v>1.639344262295082E-4</v>
      </c>
    </row>
    <row r="46" spans="1:11" x14ac:dyDescent="0.2">
      <c r="C46" s="42">
        <v>365</v>
      </c>
      <c r="D46" s="67">
        <v>0.34431470755517818</v>
      </c>
      <c r="J46" s="42">
        <v>385.5</v>
      </c>
      <c r="K46" s="67" t="s">
        <v>7</v>
      </c>
    </row>
    <row r="47" spans="1:11" x14ac:dyDescent="0.2">
      <c r="A47" s="42" t="s">
        <v>44</v>
      </c>
      <c r="B47" s="42" t="s">
        <v>48</v>
      </c>
      <c r="C47" s="42">
        <v>1</v>
      </c>
      <c r="D47" s="67">
        <v>2.5764386179175917E-2</v>
      </c>
      <c r="J47" s="42">
        <v>413.5</v>
      </c>
      <c r="K47" s="67">
        <v>2.3565573770491802E-4</v>
      </c>
    </row>
    <row r="48" spans="1:11" x14ac:dyDescent="0.2">
      <c r="C48" s="42">
        <v>11</v>
      </c>
      <c r="D48" s="67">
        <v>3.0480036129338178E-2</v>
      </c>
      <c r="J48" s="42">
        <v>435.5</v>
      </c>
      <c r="K48" s="67">
        <v>1.9467213114754097E-4</v>
      </c>
    </row>
    <row r="49" spans="1:14" x14ac:dyDescent="0.2">
      <c r="C49" s="42">
        <v>71</v>
      </c>
      <c r="D49" s="67">
        <v>2.6624915389564581E-2</v>
      </c>
      <c r="H49" s="42" t="s">
        <v>418</v>
      </c>
      <c r="I49" s="42" t="s">
        <v>274</v>
      </c>
      <c r="J49" s="42">
        <v>5</v>
      </c>
      <c r="K49" s="67">
        <v>2.1189155324999997E-3</v>
      </c>
      <c r="L49" s="42">
        <v>0</v>
      </c>
      <c r="M49" s="68">
        <v>27.526041666666668</v>
      </c>
      <c r="N49" s="69">
        <v>562.97183098591552</v>
      </c>
    </row>
    <row r="50" spans="1:14" x14ac:dyDescent="0.2">
      <c r="C50" s="42">
        <v>131</v>
      </c>
      <c r="D50" s="67">
        <v>4.0691046604382171E-2</v>
      </c>
      <c r="J50" s="42">
        <v>35</v>
      </c>
      <c r="K50" s="67">
        <v>1.8317967817499996E-2</v>
      </c>
      <c r="L50" s="42">
        <v>5</v>
      </c>
      <c r="M50" s="68">
        <v>27.317708333333332</v>
      </c>
      <c r="N50" s="69">
        <v>561.76056338028172</v>
      </c>
    </row>
    <row r="51" spans="1:14" x14ac:dyDescent="0.2">
      <c r="C51" s="42">
        <v>191</v>
      </c>
      <c r="D51" s="67">
        <v>6.752615508271155E-2</v>
      </c>
      <c r="J51" s="42">
        <v>55</v>
      </c>
      <c r="K51" s="67">
        <v>3.6587421999375001E-2</v>
      </c>
      <c r="L51" s="42">
        <v>25</v>
      </c>
      <c r="M51" s="68">
        <v>24.567708333333332</v>
      </c>
      <c r="N51" s="69">
        <v>564.71830985915494</v>
      </c>
    </row>
    <row r="52" spans="1:14" x14ac:dyDescent="0.2">
      <c r="C52" s="42">
        <v>251</v>
      </c>
      <c r="D52" s="67">
        <v>0.10771153579781921</v>
      </c>
      <c r="J52" s="42">
        <v>75</v>
      </c>
      <c r="K52" s="67">
        <v>4.3805013329999989E-2</v>
      </c>
      <c r="L52" s="42">
        <v>45</v>
      </c>
      <c r="M52" s="68">
        <v>20.859375</v>
      </c>
      <c r="N52" s="69">
        <v>560.46478873239437</v>
      </c>
    </row>
    <row r="53" spans="1:14" x14ac:dyDescent="0.2">
      <c r="C53" s="42">
        <v>311</v>
      </c>
      <c r="D53" s="67">
        <v>0.13101263880886319</v>
      </c>
      <c r="J53" s="42">
        <v>95</v>
      </c>
      <c r="K53" s="67">
        <v>5.4685331707500007E-2</v>
      </c>
      <c r="L53" s="42">
        <v>65</v>
      </c>
      <c r="M53" s="68">
        <v>18.453125</v>
      </c>
      <c r="N53" s="69">
        <v>571.67605633802816</v>
      </c>
    </row>
    <row r="54" spans="1:14" x14ac:dyDescent="0.2">
      <c r="C54" s="42">
        <v>371</v>
      </c>
      <c r="D54" s="67">
        <v>0.16713582578398783</v>
      </c>
      <c r="L54" s="42">
        <v>85</v>
      </c>
      <c r="M54" s="68">
        <v>15.489583333333334</v>
      </c>
      <c r="N54" s="69">
        <v>573.25352112676057</v>
      </c>
    </row>
    <row r="55" spans="1:14" x14ac:dyDescent="0.2">
      <c r="C55" s="42">
        <v>426</v>
      </c>
      <c r="D55" s="67">
        <v>0.24850785598756087</v>
      </c>
      <c r="H55" s="42" t="s">
        <v>418</v>
      </c>
      <c r="I55" s="42" t="s">
        <v>275</v>
      </c>
      <c r="J55" s="42">
        <v>0</v>
      </c>
      <c r="K55" s="67">
        <v>3.6584822693359618E-6</v>
      </c>
      <c r="L55" s="42">
        <v>0</v>
      </c>
      <c r="M55" s="68">
        <v>27.260416666666668</v>
      </c>
      <c r="N55" s="69">
        <v>557.32394366197184</v>
      </c>
    </row>
    <row r="56" spans="1:14" x14ac:dyDescent="0.2">
      <c r="A56" s="71" t="s">
        <v>184</v>
      </c>
      <c r="B56" s="42" t="s">
        <v>338</v>
      </c>
      <c r="C56" s="42">
        <v>13.5</v>
      </c>
      <c r="D56" s="67">
        <v>5.3772499309919602E-5</v>
      </c>
      <c r="J56" s="42">
        <v>5</v>
      </c>
      <c r="K56" s="67">
        <v>0</v>
      </c>
      <c r="L56" s="42">
        <v>5</v>
      </c>
      <c r="M56" s="68">
        <v>28.03125</v>
      </c>
      <c r="N56" s="69">
        <v>575.30985915492954</v>
      </c>
    </row>
    <row r="57" spans="1:14" x14ac:dyDescent="0.2">
      <c r="B57" s="72"/>
      <c r="C57" s="42">
        <v>35.5</v>
      </c>
      <c r="D57" s="67">
        <v>1.075449986198392E-4</v>
      </c>
      <c r="J57" s="42">
        <v>15</v>
      </c>
      <c r="K57" s="67">
        <v>0</v>
      </c>
      <c r="L57" s="42">
        <v>25</v>
      </c>
      <c r="M57" s="68">
        <v>27.28125</v>
      </c>
      <c r="N57" s="69">
        <v>560.9859154929577</v>
      </c>
    </row>
    <row r="58" spans="1:14" x14ac:dyDescent="0.2">
      <c r="B58" s="72"/>
      <c r="C58" s="42">
        <v>63.5</v>
      </c>
      <c r="D58" s="67">
        <v>1.6131749792975877E-4</v>
      </c>
      <c r="J58" s="42">
        <v>25</v>
      </c>
      <c r="K58" s="67">
        <v>0</v>
      </c>
      <c r="L58" s="42">
        <v>45</v>
      </c>
      <c r="M58" s="68">
        <v>27.130208333333332</v>
      </c>
      <c r="N58" s="69">
        <v>563.23943661971828</v>
      </c>
    </row>
    <row r="59" spans="1:14" x14ac:dyDescent="0.2">
      <c r="B59" s="72"/>
      <c r="C59" s="42">
        <v>113.5</v>
      </c>
      <c r="D59" s="67">
        <v>4.6106557377049176E-4</v>
      </c>
      <c r="J59" s="42">
        <v>35</v>
      </c>
      <c r="K59" s="67">
        <v>7.7783179499999995E-4</v>
      </c>
      <c r="L59" s="42">
        <v>65</v>
      </c>
      <c r="M59" s="68">
        <v>26.661458333333332</v>
      </c>
      <c r="N59" s="69">
        <v>562.61971830985919</v>
      </c>
    </row>
    <row r="60" spans="1:14" x14ac:dyDescent="0.2">
      <c r="B60" s="72"/>
      <c r="C60" s="42">
        <v>135.5</v>
      </c>
      <c r="D60" s="67">
        <v>2.3565573770491802E-4</v>
      </c>
      <c r="J60" s="42">
        <v>45</v>
      </c>
      <c r="K60" s="67">
        <v>7.0836523874999999E-4</v>
      </c>
      <c r="L60" s="42">
        <v>85</v>
      </c>
      <c r="M60" s="68">
        <v>25.270833333333332</v>
      </c>
      <c r="N60" s="69">
        <v>576.38028169014081</v>
      </c>
    </row>
    <row r="61" spans="1:14" x14ac:dyDescent="0.2">
      <c r="B61" s="72"/>
      <c r="C61" s="42">
        <v>163.5</v>
      </c>
      <c r="D61" s="67">
        <v>2.7663934426229512E-4</v>
      </c>
      <c r="J61" s="42">
        <v>55</v>
      </c>
      <c r="K61" s="67">
        <v>2.3039095706250002E-3</v>
      </c>
    </row>
    <row r="62" spans="1:14" x14ac:dyDescent="0.2">
      <c r="B62" s="72"/>
      <c r="C62" s="42">
        <v>185.5</v>
      </c>
      <c r="D62" s="67">
        <v>2.3565573770491801E-3</v>
      </c>
      <c r="J62" s="42">
        <v>65</v>
      </c>
      <c r="K62" s="67">
        <v>3.4430562075000001E-3</v>
      </c>
    </row>
    <row r="63" spans="1:14" x14ac:dyDescent="0.2">
      <c r="B63" s="72"/>
      <c r="C63" s="42">
        <v>213.5</v>
      </c>
      <c r="D63" s="67">
        <v>3.4836065573770494E-4</v>
      </c>
      <c r="J63" s="42">
        <v>75</v>
      </c>
      <c r="K63" s="67">
        <v>2.5189977149999996E-3</v>
      </c>
    </row>
    <row r="64" spans="1:14" x14ac:dyDescent="0.2">
      <c r="B64" s="72"/>
      <c r="C64" s="42">
        <v>235.5</v>
      </c>
      <c r="D64" s="67">
        <v>3.4836065573770494E-4</v>
      </c>
      <c r="J64" s="42">
        <v>85</v>
      </c>
      <c r="K64" s="67">
        <v>8.3455071375000012E-3</v>
      </c>
    </row>
    <row r="65" spans="1:4" x14ac:dyDescent="0.2">
      <c r="B65" s="72"/>
      <c r="C65" s="42">
        <v>263.5</v>
      </c>
      <c r="D65" s="67">
        <v>3.0737704918032784E-4</v>
      </c>
    </row>
    <row r="66" spans="1:4" x14ac:dyDescent="0.2">
      <c r="B66" s="72"/>
      <c r="C66" s="42">
        <v>285.5</v>
      </c>
      <c r="D66" s="67">
        <v>4.8155737704918037E-4</v>
      </c>
    </row>
    <row r="67" spans="1:4" x14ac:dyDescent="0.2">
      <c r="B67" s="72"/>
      <c r="C67" s="42">
        <v>313.5</v>
      </c>
      <c r="D67" s="67">
        <v>4.4057377049180326E-4</v>
      </c>
    </row>
    <row r="68" spans="1:4" x14ac:dyDescent="0.2">
      <c r="B68" s="72"/>
      <c r="C68" s="42">
        <v>335.5</v>
      </c>
      <c r="D68" s="67">
        <v>3.8934426229508194E-4</v>
      </c>
    </row>
    <row r="69" spans="1:4" x14ac:dyDescent="0.2">
      <c r="B69" s="72"/>
      <c r="C69" s="42">
        <v>363.5</v>
      </c>
      <c r="D69" s="67">
        <v>4.4057377049180326E-4</v>
      </c>
    </row>
    <row r="70" spans="1:4" x14ac:dyDescent="0.2">
      <c r="B70" s="72"/>
      <c r="C70" s="42">
        <v>385.5</v>
      </c>
      <c r="D70" s="67">
        <v>6.7622950819672134E-4</v>
      </c>
    </row>
    <row r="71" spans="1:4" x14ac:dyDescent="0.2">
      <c r="A71" s="71" t="s">
        <v>184</v>
      </c>
      <c r="B71" s="42" t="s">
        <v>187</v>
      </c>
      <c r="C71" s="42">
        <v>13.5</v>
      </c>
      <c r="D71" s="67">
        <v>1.72985666666667E-4</v>
      </c>
    </row>
    <row r="72" spans="1:4" x14ac:dyDescent="0.2">
      <c r="B72" s="73"/>
      <c r="C72" s="42">
        <v>35.5</v>
      </c>
      <c r="D72" s="67">
        <v>2.9580816666666696E-4</v>
      </c>
    </row>
    <row r="73" spans="1:4" x14ac:dyDescent="0.2">
      <c r="B73" s="73"/>
      <c r="C73" s="42">
        <v>63.5</v>
      </c>
      <c r="D73" s="67" t="s">
        <v>7</v>
      </c>
    </row>
    <row r="74" spans="1:4" x14ac:dyDescent="0.2">
      <c r="B74" s="73"/>
      <c r="C74" s="42">
        <v>85.5</v>
      </c>
      <c r="D74" s="67">
        <v>1.0187149999999998E-4</v>
      </c>
    </row>
    <row r="75" spans="1:4" x14ac:dyDescent="0.2">
      <c r="B75" s="73"/>
      <c r="C75" s="42">
        <v>113.5</v>
      </c>
      <c r="D75" s="67">
        <v>1.1377049999999998E-4</v>
      </c>
    </row>
    <row r="76" spans="1:4" x14ac:dyDescent="0.2">
      <c r="B76" s="73"/>
      <c r="C76" s="42">
        <v>135.5</v>
      </c>
      <c r="D76" s="67">
        <v>8.222233333333332E-5</v>
      </c>
    </row>
    <row r="77" spans="1:4" x14ac:dyDescent="0.2">
      <c r="B77" s="73"/>
      <c r="C77" s="42">
        <v>163.5</v>
      </c>
      <c r="D77" s="67">
        <v>8.7453999999999993E-5</v>
      </c>
    </row>
    <row r="78" spans="1:4" x14ac:dyDescent="0.2">
      <c r="B78" s="73"/>
      <c r="C78" s="42">
        <v>185.5</v>
      </c>
      <c r="D78" s="67" t="s">
        <v>7</v>
      </c>
    </row>
    <row r="79" spans="1:4" x14ac:dyDescent="0.2">
      <c r="B79" s="72"/>
      <c r="C79" s="42">
        <v>213.5</v>
      </c>
      <c r="D79" s="67" t="s">
        <v>7</v>
      </c>
    </row>
    <row r="80" spans="1:4" x14ac:dyDescent="0.2">
      <c r="B80" s="72"/>
      <c r="C80" s="42">
        <v>235.5</v>
      </c>
      <c r="D80" s="67" t="s">
        <v>7</v>
      </c>
    </row>
    <row r="81" spans="1:4" x14ac:dyDescent="0.2">
      <c r="B81" s="72"/>
      <c r="C81" s="42">
        <v>263.5</v>
      </c>
      <c r="D81" s="67">
        <v>2.3356350000000001E-4</v>
      </c>
    </row>
    <row r="82" spans="1:4" x14ac:dyDescent="0.2">
      <c r="B82" s="72"/>
      <c r="C82" s="42">
        <v>285.5</v>
      </c>
      <c r="D82" s="67">
        <v>2.1082399999999997E-4</v>
      </c>
    </row>
    <row r="83" spans="1:4" x14ac:dyDescent="0.2">
      <c r="B83" s="72"/>
      <c r="C83" s="42">
        <v>313.5</v>
      </c>
      <c r="D83" s="67">
        <v>1.19403666666667E-4</v>
      </c>
    </row>
    <row r="84" spans="1:4" x14ac:dyDescent="0.2">
      <c r="B84" s="72"/>
      <c r="C84" s="42">
        <v>335.5</v>
      </c>
      <c r="D84" s="67" t="s">
        <v>7</v>
      </c>
    </row>
    <row r="85" spans="1:4" x14ac:dyDescent="0.2">
      <c r="B85" s="72"/>
      <c r="C85" s="42">
        <v>363.5</v>
      </c>
      <c r="D85" s="67" t="s">
        <v>7</v>
      </c>
    </row>
    <row r="86" spans="1:4" x14ac:dyDescent="0.2">
      <c r="B86" s="72"/>
      <c r="C86" s="42">
        <v>385.5</v>
      </c>
      <c r="D86" s="67" t="s">
        <v>7</v>
      </c>
    </row>
    <row r="87" spans="1:4" x14ac:dyDescent="0.2">
      <c r="B87" s="72"/>
      <c r="C87" s="42">
        <v>413.5</v>
      </c>
      <c r="D87" s="67" t="s">
        <v>7</v>
      </c>
    </row>
    <row r="88" spans="1:4" x14ac:dyDescent="0.2">
      <c r="B88" s="72"/>
      <c r="C88" s="42">
        <v>435.5</v>
      </c>
      <c r="D88" s="67" t="s">
        <v>7</v>
      </c>
    </row>
    <row r="89" spans="1:4" x14ac:dyDescent="0.2">
      <c r="B89" s="72"/>
      <c r="C89" s="42">
        <v>463.5</v>
      </c>
      <c r="D89" s="67" t="s">
        <v>7</v>
      </c>
    </row>
    <row r="90" spans="1:4" x14ac:dyDescent="0.2">
      <c r="A90" s="71" t="s">
        <v>184</v>
      </c>
      <c r="B90" s="42" t="s">
        <v>341</v>
      </c>
      <c r="C90" s="42">
        <v>13.5</v>
      </c>
      <c r="D90" s="67">
        <v>4.6106557377049179E-3</v>
      </c>
    </row>
    <row r="91" spans="1:4" x14ac:dyDescent="0.2">
      <c r="C91" s="42">
        <v>35.5</v>
      </c>
      <c r="D91" s="67">
        <v>1.639344262295082E-4</v>
      </c>
    </row>
    <row r="92" spans="1:4" x14ac:dyDescent="0.2">
      <c r="C92" s="42">
        <v>63.5</v>
      </c>
      <c r="D92" s="67">
        <v>1.5368852459016392E-4</v>
      </c>
    </row>
    <row r="93" spans="1:4" x14ac:dyDescent="0.2">
      <c r="C93" s="42">
        <v>135.5</v>
      </c>
      <c r="D93" s="67" t="s">
        <v>7</v>
      </c>
    </row>
    <row r="94" spans="1:4" x14ac:dyDescent="0.2">
      <c r="C94" s="42">
        <v>163.5</v>
      </c>
      <c r="D94" s="67">
        <v>1.8442622950819669E-4</v>
      </c>
    </row>
    <row r="95" spans="1:4" x14ac:dyDescent="0.2">
      <c r="C95" s="42">
        <v>185.5</v>
      </c>
      <c r="D95" s="67">
        <v>2.3565573770491802E-4</v>
      </c>
    </row>
    <row r="96" spans="1:4" x14ac:dyDescent="0.2">
      <c r="C96" s="42">
        <v>213.5</v>
      </c>
      <c r="D96" s="67">
        <v>2.5614754098360657E-4</v>
      </c>
    </row>
    <row r="97" spans="1:4" x14ac:dyDescent="0.2">
      <c r="C97" s="42">
        <v>235.5</v>
      </c>
      <c r="D97" s="67">
        <v>1.9467213114754097E-4</v>
      </c>
    </row>
    <row r="98" spans="1:4" x14ac:dyDescent="0.2">
      <c r="A98" s="71" t="s">
        <v>184</v>
      </c>
      <c r="B98" s="42" t="s">
        <v>402</v>
      </c>
      <c r="C98" s="42">
        <v>13.5</v>
      </c>
      <c r="D98" s="67" t="s">
        <v>7</v>
      </c>
    </row>
    <row r="99" spans="1:4" x14ac:dyDescent="0.2">
      <c r="C99" s="42">
        <v>35.5</v>
      </c>
      <c r="D99" s="67">
        <v>6.1475409836065574E-5</v>
      </c>
    </row>
    <row r="100" spans="1:4" x14ac:dyDescent="0.2">
      <c r="C100" s="42">
        <v>63.5</v>
      </c>
      <c r="D100" s="67">
        <v>8.1967213114754098E-5</v>
      </c>
    </row>
    <row r="101" spans="1:4" x14ac:dyDescent="0.2">
      <c r="C101" s="42">
        <v>85.5</v>
      </c>
      <c r="D101" s="67">
        <v>9.2213114754098347E-5</v>
      </c>
    </row>
    <row r="102" spans="1:4" x14ac:dyDescent="0.2">
      <c r="C102" s="42">
        <v>113.5</v>
      </c>
      <c r="D102" s="67" t="s">
        <v>7</v>
      </c>
    </row>
    <row r="103" spans="1:4" x14ac:dyDescent="0.2">
      <c r="C103" s="42">
        <v>135.5</v>
      </c>
      <c r="D103" s="67">
        <v>1.0245901639344262E-4</v>
      </c>
    </row>
    <row r="104" spans="1:4" x14ac:dyDescent="0.2">
      <c r="C104" s="42">
        <v>163.5</v>
      </c>
      <c r="D104" s="67">
        <v>1.1270491803278689E-4</v>
      </c>
    </row>
    <row r="105" spans="1:4" x14ac:dyDescent="0.2">
      <c r="C105" s="42">
        <v>185.5</v>
      </c>
      <c r="D105" s="67">
        <v>1.4344262295081967E-4</v>
      </c>
    </row>
    <row r="106" spans="1:4" x14ac:dyDescent="0.2">
      <c r="C106" s="42">
        <v>213.5</v>
      </c>
      <c r="D106" s="67">
        <v>1.1270491803278689E-4</v>
      </c>
    </row>
    <row r="107" spans="1:4" x14ac:dyDescent="0.2">
      <c r="C107" s="42">
        <v>235.5</v>
      </c>
      <c r="D107" s="67">
        <v>1.0245901639344262E-4</v>
      </c>
    </row>
    <row r="108" spans="1:4" x14ac:dyDescent="0.2">
      <c r="C108" s="42">
        <v>263.5</v>
      </c>
      <c r="D108" s="67">
        <v>1.2295081967213115E-4</v>
      </c>
    </row>
    <row r="109" spans="1:4" x14ac:dyDescent="0.2">
      <c r="C109" s="42">
        <v>285.5</v>
      </c>
      <c r="D109" s="67">
        <v>1.4344262295081967E-4</v>
      </c>
    </row>
    <row r="110" spans="1:4" x14ac:dyDescent="0.2">
      <c r="C110" s="42">
        <v>313.5</v>
      </c>
      <c r="D110" s="67">
        <v>4.0983606557377049E-5</v>
      </c>
    </row>
    <row r="111" spans="1:4" x14ac:dyDescent="0.2">
      <c r="C111" s="42">
        <v>335.5</v>
      </c>
      <c r="D111" s="67" t="s">
        <v>7</v>
      </c>
    </row>
    <row r="112" spans="1:4" x14ac:dyDescent="0.2">
      <c r="C112" s="42">
        <v>363.5</v>
      </c>
      <c r="D112" s="67" t="s">
        <v>7</v>
      </c>
    </row>
    <row r="113" spans="1:4" x14ac:dyDescent="0.2">
      <c r="C113" s="42">
        <v>385.5</v>
      </c>
      <c r="D113" s="67">
        <v>1.2295081967213115E-4</v>
      </c>
    </row>
    <row r="114" spans="1:4" x14ac:dyDescent="0.2">
      <c r="C114" s="42">
        <v>413.5</v>
      </c>
      <c r="D114" s="67">
        <v>1.1270491803278689E-4</v>
      </c>
    </row>
    <row r="115" spans="1:4" x14ac:dyDescent="0.2">
      <c r="C115" s="42">
        <v>435.5</v>
      </c>
      <c r="D115" s="67">
        <v>9.2213114754098347E-5</v>
      </c>
    </row>
    <row r="116" spans="1:4" x14ac:dyDescent="0.2">
      <c r="A116" s="71" t="s">
        <v>184</v>
      </c>
      <c r="B116" s="42" t="s">
        <v>337</v>
      </c>
      <c r="C116" s="42">
        <v>13.5</v>
      </c>
      <c r="D116" s="67">
        <v>6.1475409836065574E-5</v>
      </c>
    </row>
    <row r="117" spans="1:4" x14ac:dyDescent="0.2">
      <c r="C117" s="42">
        <v>35.5</v>
      </c>
      <c r="D117" s="67">
        <v>4.4057377049180326E-4</v>
      </c>
    </row>
    <row r="118" spans="1:4" x14ac:dyDescent="0.2">
      <c r="C118" s="42">
        <v>63.5</v>
      </c>
      <c r="D118" s="67">
        <v>1.8442622950819669E-4</v>
      </c>
    </row>
    <row r="119" spans="1:4" x14ac:dyDescent="0.2">
      <c r="C119" s="42">
        <v>113.5</v>
      </c>
      <c r="D119" s="67">
        <v>2.6639344262295079E-4</v>
      </c>
    </row>
    <row r="120" spans="1:4" x14ac:dyDescent="0.2">
      <c r="C120" s="42">
        <v>135.5</v>
      </c>
      <c r="D120" s="67">
        <v>4.3032786885245904E-4</v>
      </c>
    </row>
    <row r="121" spans="1:4" x14ac:dyDescent="0.2">
      <c r="C121" s="42">
        <v>163.5</v>
      </c>
      <c r="D121" s="67">
        <v>2.6639344262295079E-4</v>
      </c>
    </row>
    <row r="122" spans="1:4" x14ac:dyDescent="0.2">
      <c r="A122" s="71" t="s">
        <v>184</v>
      </c>
      <c r="B122" s="42" t="s">
        <v>335</v>
      </c>
      <c r="C122" s="42">
        <v>35.5</v>
      </c>
      <c r="D122" s="67">
        <v>9.2213114754098347E-5</v>
      </c>
    </row>
    <row r="123" spans="1:4" x14ac:dyDescent="0.2">
      <c r="C123" s="42">
        <v>63.5</v>
      </c>
      <c r="D123" s="67">
        <v>9.2213114754098347E-5</v>
      </c>
    </row>
    <row r="124" spans="1:4" x14ac:dyDescent="0.2">
      <c r="C124" s="42">
        <v>85.5</v>
      </c>
      <c r="D124" s="67" t="s">
        <v>7</v>
      </c>
    </row>
    <row r="125" spans="1:4" x14ac:dyDescent="0.2">
      <c r="C125" s="42">
        <v>113.5</v>
      </c>
      <c r="D125" s="67">
        <v>9.2213114754098347E-5</v>
      </c>
    </row>
    <row r="126" spans="1:4" x14ac:dyDescent="0.2">
      <c r="C126" s="42">
        <v>135.5</v>
      </c>
      <c r="D126" s="67">
        <v>7.1721311475409836E-5</v>
      </c>
    </row>
    <row r="127" spans="1:4" x14ac:dyDescent="0.2">
      <c r="C127" s="42">
        <v>163.5</v>
      </c>
      <c r="D127" s="67">
        <v>1.1270491803278689E-4</v>
      </c>
    </row>
    <row r="128" spans="1:4" x14ac:dyDescent="0.2">
      <c r="C128" s="42">
        <v>185.5</v>
      </c>
      <c r="D128" s="67">
        <v>1.5368852459016392E-4</v>
      </c>
    </row>
    <row r="129" spans="1:4" x14ac:dyDescent="0.2">
      <c r="C129" s="42">
        <v>213.5</v>
      </c>
      <c r="D129" s="67">
        <v>1.4344262295081967E-4</v>
      </c>
    </row>
    <row r="130" spans="1:4" x14ac:dyDescent="0.2">
      <c r="C130" s="42">
        <v>235.5</v>
      </c>
      <c r="D130" s="67">
        <v>6.1475409836065574E-5</v>
      </c>
    </row>
    <row r="131" spans="1:4" x14ac:dyDescent="0.2">
      <c r="C131" s="42">
        <v>263.5</v>
      </c>
      <c r="D131" s="67">
        <v>7.1721311475409836E-5</v>
      </c>
    </row>
    <row r="132" spans="1:4" x14ac:dyDescent="0.2">
      <c r="A132" s="71" t="s">
        <v>184</v>
      </c>
      <c r="B132" s="42" t="s">
        <v>403</v>
      </c>
      <c r="C132" s="42">
        <v>13.5</v>
      </c>
      <c r="D132" s="67">
        <v>8.1967213114754098E-5</v>
      </c>
    </row>
    <row r="133" spans="1:4" x14ac:dyDescent="0.2">
      <c r="C133" s="42">
        <v>35.5</v>
      </c>
      <c r="D133" s="67" t="s">
        <v>7</v>
      </c>
    </row>
    <row r="134" spans="1:4" x14ac:dyDescent="0.2">
      <c r="C134" s="42">
        <v>63.5</v>
      </c>
      <c r="D134" s="67" t="s">
        <v>7</v>
      </c>
    </row>
    <row r="135" spans="1:4" x14ac:dyDescent="0.2">
      <c r="C135" s="42">
        <v>85.5</v>
      </c>
      <c r="D135" s="67">
        <v>9.2213114754098347E-5</v>
      </c>
    </row>
    <row r="136" spans="1:4" x14ac:dyDescent="0.2">
      <c r="C136" s="42">
        <v>113.5</v>
      </c>
      <c r="D136" s="67">
        <v>8.1967213114754098E-5</v>
      </c>
    </row>
    <row r="137" spans="1:4" x14ac:dyDescent="0.2">
      <c r="C137" s="42">
        <v>135.5</v>
      </c>
      <c r="D137" s="67">
        <v>6.1475409836065574E-5</v>
      </c>
    </row>
    <row r="138" spans="1:4" x14ac:dyDescent="0.2">
      <c r="C138" s="42">
        <v>163.5</v>
      </c>
      <c r="D138" s="67" t="s">
        <v>7</v>
      </c>
    </row>
    <row r="139" spans="1:4" x14ac:dyDescent="0.2">
      <c r="C139" s="42">
        <v>185.5</v>
      </c>
      <c r="D139" s="67">
        <v>7.1721311475409836E-5</v>
      </c>
    </row>
    <row r="140" spans="1:4" x14ac:dyDescent="0.2">
      <c r="C140" s="42">
        <v>213.5</v>
      </c>
      <c r="D140" s="67">
        <v>1.1270491803278689E-4</v>
      </c>
    </row>
    <row r="141" spans="1:4" x14ac:dyDescent="0.2">
      <c r="C141" s="42">
        <v>235.5</v>
      </c>
      <c r="D141" s="67">
        <v>1.0245901639344262E-4</v>
      </c>
    </row>
    <row r="142" spans="1:4" x14ac:dyDescent="0.2">
      <c r="C142" s="42">
        <v>263.5</v>
      </c>
      <c r="D142" s="67" t="s">
        <v>7</v>
      </c>
    </row>
    <row r="143" spans="1:4" x14ac:dyDescent="0.2">
      <c r="C143" s="42">
        <v>285.5</v>
      </c>
      <c r="D143" s="67">
        <v>3.0737704918032784E-4</v>
      </c>
    </row>
    <row r="144" spans="1:4" x14ac:dyDescent="0.2">
      <c r="C144" s="42">
        <v>335.5</v>
      </c>
      <c r="D144" s="67">
        <v>1.7418032786885247E-4</v>
      </c>
    </row>
    <row r="145" spans="1:4" x14ac:dyDescent="0.2">
      <c r="C145" s="42">
        <v>363.5</v>
      </c>
      <c r="D145" s="67">
        <v>2.8688524590163934E-4</v>
      </c>
    </row>
    <row r="146" spans="1:4" x14ac:dyDescent="0.2">
      <c r="C146" s="42">
        <v>413.5</v>
      </c>
      <c r="D146" s="67" t="s">
        <v>7</v>
      </c>
    </row>
    <row r="147" spans="1:4" x14ac:dyDescent="0.2">
      <c r="A147" s="71" t="s">
        <v>184</v>
      </c>
      <c r="B147" s="42" t="s">
        <v>340</v>
      </c>
      <c r="C147" s="42">
        <v>13.5</v>
      </c>
      <c r="D147" s="67">
        <v>1.2295081967213115E-4</v>
      </c>
    </row>
    <row r="148" spans="1:4" x14ac:dyDescent="0.2">
      <c r="C148" s="42">
        <v>35.5</v>
      </c>
      <c r="D148" s="67">
        <v>9.2213114754098347E-5</v>
      </c>
    </row>
    <row r="149" spans="1:4" x14ac:dyDescent="0.2">
      <c r="C149" s="42">
        <v>63.5</v>
      </c>
      <c r="D149" s="67">
        <v>1.0245901639344262E-4</v>
      </c>
    </row>
    <row r="150" spans="1:4" x14ac:dyDescent="0.2">
      <c r="C150" s="42">
        <v>85.5</v>
      </c>
      <c r="D150" s="67" t="s">
        <v>7</v>
      </c>
    </row>
    <row r="151" spans="1:4" x14ac:dyDescent="0.2">
      <c r="C151" s="42">
        <v>113.5</v>
      </c>
      <c r="D151" s="67">
        <v>9.2213114754098347E-5</v>
      </c>
    </row>
    <row r="152" spans="1:4" x14ac:dyDescent="0.2">
      <c r="C152" s="42">
        <v>135.5</v>
      </c>
      <c r="D152" s="67">
        <v>1.1270491803278689E-4</v>
      </c>
    </row>
    <row r="153" spans="1:4" x14ac:dyDescent="0.2">
      <c r="C153" s="42">
        <v>163.5</v>
      </c>
      <c r="D153" s="67">
        <v>1.9467213114754097E-4</v>
      </c>
    </row>
    <row r="154" spans="1:4" x14ac:dyDescent="0.2">
      <c r="C154" s="42">
        <v>185.5</v>
      </c>
      <c r="D154" s="67">
        <v>4.2008196721311477E-4</v>
      </c>
    </row>
    <row r="155" spans="1:4" x14ac:dyDescent="0.2">
      <c r="C155" s="42">
        <v>213.5</v>
      </c>
      <c r="D155" s="67">
        <v>1.331967213114754E-4</v>
      </c>
    </row>
    <row r="156" spans="1:4" x14ac:dyDescent="0.2">
      <c r="C156" s="42">
        <v>235.5</v>
      </c>
      <c r="D156" s="67">
        <v>1.4344262295081967E-4</v>
      </c>
    </row>
    <row r="157" spans="1:4" x14ac:dyDescent="0.2">
      <c r="C157" s="42">
        <v>263.5</v>
      </c>
      <c r="D157" s="67">
        <v>1.331967213114754E-4</v>
      </c>
    </row>
    <row r="158" spans="1:4" x14ac:dyDescent="0.2">
      <c r="C158" s="42">
        <v>285.5</v>
      </c>
      <c r="D158" s="67">
        <v>1.8442622950819669E-4</v>
      </c>
    </row>
    <row r="159" spans="1:4" x14ac:dyDescent="0.2">
      <c r="C159" s="42">
        <v>313.5</v>
      </c>
      <c r="D159" s="67">
        <v>1.639344262295082E-4</v>
      </c>
    </row>
    <row r="160" spans="1:4" x14ac:dyDescent="0.2">
      <c r="C160" s="42">
        <v>335.5</v>
      </c>
      <c r="D160" s="67">
        <v>1.8442622950819669E-4</v>
      </c>
    </row>
    <row r="161" spans="1:4" x14ac:dyDescent="0.2">
      <c r="C161" s="42">
        <v>363.5</v>
      </c>
      <c r="D161" s="67">
        <v>1.5368852459016392E-4</v>
      </c>
    </row>
    <row r="162" spans="1:4" x14ac:dyDescent="0.2">
      <c r="C162" s="42">
        <v>385.5</v>
      </c>
      <c r="D162" s="67">
        <v>1.4344262295081967E-4</v>
      </c>
    </row>
    <row r="163" spans="1:4" x14ac:dyDescent="0.2">
      <c r="C163" s="42">
        <v>413.5</v>
      </c>
      <c r="D163" s="67">
        <v>1.331967213114754E-4</v>
      </c>
    </row>
    <row r="164" spans="1:4" x14ac:dyDescent="0.2">
      <c r="C164" s="42">
        <v>435.5</v>
      </c>
      <c r="D164" s="67">
        <v>1.4344262295081967E-4</v>
      </c>
    </row>
    <row r="165" spans="1:4" x14ac:dyDescent="0.2">
      <c r="C165" s="42">
        <v>463.5</v>
      </c>
      <c r="D165" s="67">
        <v>1.4344262295081967E-4</v>
      </c>
    </row>
    <row r="166" spans="1:4" x14ac:dyDescent="0.2">
      <c r="C166" s="42">
        <v>485.5</v>
      </c>
      <c r="D166" s="67">
        <v>2.1516393442622952E-4</v>
      </c>
    </row>
    <row r="167" spans="1:4" x14ac:dyDescent="0.2">
      <c r="A167" s="42" t="s">
        <v>429</v>
      </c>
      <c r="B167" s="42">
        <v>23</v>
      </c>
      <c r="C167" s="42">
        <v>13.5</v>
      </c>
      <c r="D167" s="67" t="s">
        <v>7</v>
      </c>
    </row>
    <row r="168" spans="1:4" x14ac:dyDescent="0.2">
      <c r="C168" s="42">
        <v>46</v>
      </c>
      <c r="D168" s="67">
        <v>7.6265370694836667E-4</v>
      </c>
    </row>
    <row r="169" spans="1:4" x14ac:dyDescent="0.2">
      <c r="C169" s="42">
        <v>73.5</v>
      </c>
      <c r="D169" s="67">
        <v>2.5148270710330612E-3</v>
      </c>
    </row>
    <row r="170" spans="1:4" x14ac:dyDescent="0.2">
      <c r="C170" s="42">
        <v>106</v>
      </c>
      <c r="D170" s="67">
        <v>9.5457053908496066E-4</v>
      </c>
    </row>
    <row r="171" spans="1:4" x14ac:dyDescent="0.2">
      <c r="C171" s="42">
        <v>133.5</v>
      </c>
      <c r="D171" s="67">
        <v>2.3704917523274154E-3</v>
      </c>
    </row>
    <row r="172" spans="1:4" x14ac:dyDescent="0.2">
      <c r="C172" s="42">
        <v>166.5</v>
      </c>
      <c r="D172" s="67" t="s">
        <v>7</v>
      </c>
    </row>
    <row r="173" spans="1:4" x14ac:dyDescent="0.2">
      <c r="A173" s="42" t="s">
        <v>429</v>
      </c>
      <c r="B173" s="42">
        <v>20</v>
      </c>
      <c r="C173" s="42">
        <v>13.5</v>
      </c>
      <c r="D173" s="67" t="s">
        <v>7</v>
      </c>
    </row>
    <row r="174" spans="1:4" x14ac:dyDescent="0.2">
      <c r="C174" s="42">
        <v>46</v>
      </c>
      <c r="D174" s="67">
        <v>2.7087056449983382E-3</v>
      </c>
    </row>
    <row r="175" spans="1:4" x14ac:dyDescent="0.2">
      <c r="C175" s="42">
        <v>73.5</v>
      </c>
      <c r="D175" s="67">
        <v>3.8469566974577694E-3</v>
      </c>
    </row>
    <row r="176" spans="1:4" x14ac:dyDescent="0.2">
      <c r="A176" s="42" t="s">
        <v>429</v>
      </c>
      <c r="B176" s="42">
        <v>19</v>
      </c>
      <c r="C176" s="42">
        <v>13.5</v>
      </c>
      <c r="D176" s="67">
        <v>2.8035108012707971E-3</v>
      </c>
    </row>
    <row r="177" spans="1:4" x14ac:dyDescent="0.2">
      <c r="C177" s="42">
        <v>46</v>
      </c>
      <c r="D177" s="67">
        <v>2.9416270274161033E-3</v>
      </c>
    </row>
    <row r="178" spans="1:4" x14ac:dyDescent="0.2">
      <c r="C178" s="42">
        <v>73.5</v>
      </c>
      <c r="D178" s="67">
        <v>3.0680513595479726E-3</v>
      </c>
    </row>
    <row r="179" spans="1:4" x14ac:dyDescent="0.2">
      <c r="C179" s="42">
        <v>106</v>
      </c>
      <c r="D179" s="67" t="s">
        <v>7</v>
      </c>
    </row>
    <row r="180" spans="1:4" x14ac:dyDescent="0.2">
      <c r="A180" s="42" t="s">
        <v>429</v>
      </c>
      <c r="B180" s="42">
        <v>13</v>
      </c>
      <c r="C180" s="42">
        <v>13.5</v>
      </c>
      <c r="D180" s="67">
        <v>0</v>
      </c>
    </row>
    <row r="181" spans="1:4" x14ac:dyDescent="0.2">
      <c r="C181" s="42">
        <v>46</v>
      </c>
      <c r="D181" s="67">
        <v>1.7007088966838611E-3</v>
      </c>
    </row>
    <row r="182" spans="1:4" x14ac:dyDescent="0.2">
      <c r="C182" s="42">
        <v>73.5</v>
      </c>
      <c r="D182" s="67">
        <v>2.0161434534820178E-3</v>
      </c>
    </row>
    <row r="183" spans="1:4" x14ac:dyDescent="0.2">
      <c r="C183" s="42">
        <v>106</v>
      </c>
      <c r="D183" s="67">
        <v>3.4517235456283657E-3</v>
      </c>
    </row>
    <row r="184" spans="1:4" x14ac:dyDescent="0.2">
      <c r="C184" s="42">
        <v>133.5</v>
      </c>
      <c r="D184" s="67">
        <v>1.4413050906477516E-3</v>
      </c>
    </row>
    <row r="185" spans="1:4" x14ac:dyDescent="0.2">
      <c r="A185" s="42" t="s">
        <v>429</v>
      </c>
      <c r="B185" s="42">
        <v>11</v>
      </c>
      <c r="C185" s="42">
        <v>13.5</v>
      </c>
      <c r="D185" s="67">
        <v>3.3804431939414882E-3</v>
      </c>
    </row>
    <row r="186" spans="1:4" x14ac:dyDescent="0.2">
      <c r="C186" s="42">
        <v>46</v>
      </c>
      <c r="D186" s="67" t="s">
        <v>7</v>
      </c>
    </row>
    <row r="187" spans="1:4" x14ac:dyDescent="0.2">
      <c r="C187" s="42">
        <v>73.5</v>
      </c>
      <c r="D187" s="67">
        <v>5.3823055400548667E-3</v>
      </c>
    </row>
    <row r="188" spans="1:4" x14ac:dyDescent="0.2">
      <c r="C188" s="42">
        <v>106</v>
      </c>
      <c r="D188" s="67">
        <v>1.1353209553341865E-3</v>
      </c>
    </row>
    <row r="189" spans="1:4" x14ac:dyDescent="0.2">
      <c r="C189" s="42">
        <v>133.5</v>
      </c>
      <c r="D189" s="67">
        <v>1.1771278049246042E-3</v>
      </c>
    </row>
    <row r="190" spans="1:4" x14ac:dyDescent="0.2">
      <c r="C190" s="42">
        <v>166</v>
      </c>
      <c r="D190" s="67">
        <v>9.3953955725922008E-4</v>
      </c>
    </row>
    <row r="191" spans="1:4" x14ac:dyDescent="0.2">
      <c r="C191" s="42">
        <v>193.5</v>
      </c>
      <c r="D191" s="67">
        <v>1.0856642289120519E-3</v>
      </c>
    </row>
    <row r="192" spans="1:4" x14ac:dyDescent="0.2">
      <c r="A192" s="42" t="s">
        <v>429</v>
      </c>
      <c r="B192" s="42" t="s">
        <v>430</v>
      </c>
      <c r="C192" s="42">
        <v>13.5</v>
      </c>
      <c r="D192" s="67">
        <v>8.9217686238847785E-4</v>
      </c>
    </row>
    <row r="193" spans="1:4" x14ac:dyDescent="0.2">
      <c r="C193" s="42">
        <v>46</v>
      </c>
      <c r="D193" s="67">
        <v>3.6072718538697284E-3</v>
      </c>
    </row>
    <row r="194" spans="1:4" x14ac:dyDescent="0.2">
      <c r="A194" s="42" t="s">
        <v>429</v>
      </c>
      <c r="B194" s="42">
        <v>9</v>
      </c>
      <c r="C194" s="42">
        <v>13.5</v>
      </c>
      <c r="D194" s="67">
        <v>1.1409774734268683E-3</v>
      </c>
    </row>
    <row r="195" spans="1:4" x14ac:dyDescent="0.2">
      <c r="C195" s="42">
        <v>46</v>
      </c>
      <c r="D195" s="67">
        <v>1.2308444519926439E-3</v>
      </c>
    </row>
    <row r="196" spans="1:4" x14ac:dyDescent="0.2">
      <c r="C196" s="42">
        <v>73.5</v>
      </c>
      <c r="D196" s="67">
        <v>1.6854688467044182E-3</v>
      </c>
    </row>
    <row r="197" spans="1:4" x14ac:dyDescent="0.2">
      <c r="C197" s="42">
        <v>106</v>
      </c>
      <c r="D197" s="67">
        <v>1.9582666141915324E-3</v>
      </c>
    </row>
    <row r="198" spans="1:4" x14ac:dyDescent="0.2">
      <c r="C198" s="42">
        <v>133.5</v>
      </c>
      <c r="D198" s="67">
        <v>1.602589073183628E-3</v>
      </c>
    </row>
    <row r="199" spans="1:4" x14ac:dyDescent="0.2">
      <c r="A199" s="42" t="s">
        <v>429</v>
      </c>
      <c r="B199" s="42">
        <v>7</v>
      </c>
      <c r="C199" s="42">
        <v>13.5</v>
      </c>
      <c r="D199" s="67">
        <v>9.6401919550119606E-4</v>
      </c>
    </row>
    <row r="200" spans="1:4" x14ac:dyDescent="0.2">
      <c r="C200" s="42">
        <v>46</v>
      </c>
      <c r="D200" s="67">
        <v>1.1113767749773931E-3</v>
      </c>
    </row>
    <row r="201" spans="1:4" x14ac:dyDescent="0.2">
      <c r="C201" s="42">
        <v>73.5</v>
      </c>
      <c r="D201" s="67">
        <v>1.0277659853135455E-3</v>
      </c>
    </row>
    <row r="202" spans="1:4" x14ac:dyDescent="0.2">
      <c r="C202" s="42">
        <v>106</v>
      </c>
      <c r="D202" s="67">
        <v>1.1752654037428731E-3</v>
      </c>
    </row>
    <row r="203" spans="1:4" x14ac:dyDescent="0.2">
      <c r="C203" s="42">
        <v>133.5</v>
      </c>
      <c r="D203" s="67">
        <v>1.5231265273644139E-3</v>
      </c>
    </row>
    <row r="204" spans="1:4" x14ac:dyDescent="0.2">
      <c r="C204" s="42">
        <v>166</v>
      </c>
      <c r="D204" s="67">
        <v>1.8398856417710357E-3</v>
      </c>
    </row>
    <row r="205" spans="1:4" x14ac:dyDescent="0.2">
      <c r="A205" s="42" t="s">
        <v>429</v>
      </c>
      <c r="B205" s="42">
        <v>4</v>
      </c>
      <c r="C205" s="42">
        <v>13.5</v>
      </c>
      <c r="D205" s="67">
        <v>6.4469403071042771E-4</v>
      </c>
    </row>
    <row r="206" spans="1:4" x14ac:dyDescent="0.2">
      <c r="C206" s="42">
        <v>46</v>
      </c>
      <c r="D206" s="67">
        <v>7.7562957322529884E-4</v>
      </c>
    </row>
    <row r="207" spans="1:4" x14ac:dyDescent="0.2">
      <c r="C207" s="42">
        <v>73.5</v>
      </c>
      <c r="D207" s="67">
        <v>7.9778517462663354E-4</v>
      </c>
    </row>
    <row r="208" spans="1:4" x14ac:dyDescent="0.2">
      <c r="C208" s="42">
        <v>106</v>
      </c>
      <c r="D208" s="67">
        <v>1.1780214437090866E-3</v>
      </c>
    </row>
    <row r="209" spans="1:4" x14ac:dyDescent="0.2">
      <c r="C209" s="42">
        <v>133.5</v>
      </c>
      <c r="D209" s="67">
        <v>1.7935713247632262E-3</v>
      </c>
    </row>
    <row r="210" spans="1:4" x14ac:dyDescent="0.2">
      <c r="C210" s="42">
        <v>166</v>
      </c>
      <c r="D210" s="67">
        <v>1.4145389891231466E-3</v>
      </c>
    </row>
    <row r="211" spans="1:4" x14ac:dyDescent="0.2">
      <c r="A211" s="42" t="s">
        <v>429</v>
      </c>
      <c r="B211" s="42">
        <v>3</v>
      </c>
      <c r="C211" s="42">
        <v>13.5</v>
      </c>
      <c r="D211" s="67">
        <v>1.1782091075547671E-3</v>
      </c>
    </row>
    <row r="212" spans="1:4" x14ac:dyDescent="0.2">
      <c r="C212" s="42">
        <v>46</v>
      </c>
      <c r="D212" s="67">
        <v>9.7448909237997068E-4</v>
      </c>
    </row>
    <row r="213" spans="1:4" x14ac:dyDescent="0.2">
      <c r="C213" s="42">
        <v>73.5</v>
      </c>
      <c r="D213" s="67">
        <v>1.0566116641048181E-3</v>
      </c>
    </row>
    <row r="214" spans="1:4" x14ac:dyDescent="0.2">
      <c r="C214" s="42">
        <v>106</v>
      </c>
      <c r="D214" s="67">
        <v>1.2894088508572947E-3</v>
      </c>
    </row>
    <row r="215" spans="1:4" x14ac:dyDescent="0.2">
      <c r="C215" s="42">
        <v>133.5</v>
      </c>
      <c r="D215" s="67">
        <v>1.0600768988366844E-3</v>
      </c>
    </row>
    <row r="216" spans="1:4" x14ac:dyDescent="0.2">
      <c r="A216" s="42" t="s">
        <v>429</v>
      </c>
      <c r="B216" s="42">
        <v>2</v>
      </c>
      <c r="C216" s="42">
        <v>13.5</v>
      </c>
      <c r="D216" s="67">
        <v>6.7525464642422331E-4</v>
      </c>
    </row>
    <row r="217" spans="1:4" x14ac:dyDescent="0.2">
      <c r="C217" s="42">
        <v>46</v>
      </c>
      <c r="D217" s="67">
        <v>1.1093642752073344E-3</v>
      </c>
    </row>
    <row r="218" spans="1:4" x14ac:dyDescent="0.2">
      <c r="C218" s="42">
        <v>73.5</v>
      </c>
      <c r="D218" s="67">
        <v>1.2923801769432022E-3</v>
      </c>
    </row>
    <row r="219" spans="1:4" x14ac:dyDescent="0.2">
      <c r="C219" s="42">
        <v>106</v>
      </c>
      <c r="D219" s="67">
        <v>1.8278664270965277E-3</v>
      </c>
    </row>
    <row r="220" spans="1:4" x14ac:dyDescent="0.2">
      <c r="C220" s="42">
        <v>133.5</v>
      </c>
      <c r="D220" s="67">
        <v>2.1512679687851403E-3</v>
      </c>
    </row>
    <row r="221" spans="1:4" x14ac:dyDescent="0.2">
      <c r="C221" s="42">
        <v>166</v>
      </c>
      <c r="D221" s="67">
        <v>1.3878689016591228E-3</v>
      </c>
    </row>
    <row r="222" spans="1:4" x14ac:dyDescent="0.2">
      <c r="A222" s="42" t="s">
        <v>429</v>
      </c>
      <c r="B222" s="42">
        <v>1</v>
      </c>
      <c r="C222" s="42">
        <v>13.5</v>
      </c>
      <c r="D222" s="67">
        <v>7.8993697511746267E-4</v>
      </c>
    </row>
    <row r="223" spans="1:4" x14ac:dyDescent="0.2">
      <c r="C223" s="42">
        <v>46</v>
      </c>
      <c r="D223" s="67">
        <v>1.095794129372697E-3</v>
      </c>
    </row>
    <row r="224" spans="1:4" x14ac:dyDescent="0.2">
      <c r="C224" s="42">
        <v>73.5</v>
      </c>
      <c r="D224" s="67">
        <v>1.2706226408636706E-3</v>
      </c>
    </row>
    <row r="225" spans="1:14" x14ac:dyDescent="0.2">
      <c r="C225" s="42">
        <v>106</v>
      </c>
      <c r="D225" s="67">
        <v>1.7752289005209105E-3</v>
      </c>
    </row>
    <row r="226" spans="1:14" x14ac:dyDescent="0.2">
      <c r="C226" s="42">
        <v>133.5</v>
      </c>
      <c r="D226" s="67">
        <v>1.2411506885408833E-3</v>
      </c>
    </row>
    <row r="227" spans="1:14" x14ac:dyDescent="0.2">
      <c r="A227" s="62" t="s">
        <v>445</v>
      </c>
      <c r="B227" s="62">
        <v>7</v>
      </c>
      <c r="C227" s="62">
        <v>8</v>
      </c>
      <c r="D227" s="74">
        <v>9.9865766835059405E-2</v>
      </c>
      <c r="E227" s="62"/>
      <c r="F227" s="75"/>
      <c r="G227" s="76"/>
      <c r="H227" s="62"/>
      <c r="I227" s="62"/>
      <c r="J227" s="62"/>
      <c r="K227" s="74"/>
      <c r="L227" s="62"/>
      <c r="M227" s="75"/>
      <c r="N227" s="76"/>
    </row>
    <row r="228" spans="1:14" ht="17" thickBot="1" x14ac:dyDescent="0.25">
      <c r="A228" s="47"/>
      <c r="B228" s="47"/>
      <c r="C228" s="47">
        <v>33</v>
      </c>
      <c r="D228" s="77">
        <v>9.9865766835059405E-2</v>
      </c>
      <c r="E228" s="47"/>
      <c r="F228" s="78"/>
      <c r="G228" s="66"/>
      <c r="H228" s="47"/>
      <c r="I228" s="47"/>
      <c r="J228" s="47"/>
      <c r="K228" s="77"/>
      <c r="L228" s="47"/>
      <c r="M228" s="78"/>
      <c r="N228" s="66"/>
    </row>
  </sheetData>
  <sortState ref="E3:G16">
    <sortCondition ref="E3:E16"/>
  </sortState>
  <mergeCells count="2">
    <mergeCell ref="H1:N1"/>
    <mergeCell ref="A1:G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workbookViewId="0">
      <selection sqref="A1:XFD1048576"/>
    </sheetView>
  </sheetViews>
  <sheetFormatPr baseColWidth="10" defaultRowHeight="15" x14ac:dyDescent="0.15"/>
  <cols>
    <col min="1" max="1" width="10.83203125" style="30"/>
    <col min="2" max="2" width="16.83203125" style="30" customWidth="1"/>
    <col min="3" max="4" width="15.5" style="10" customWidth="1"/>
    <col min="5" max="5" width="21.83203125" style="10" customWidth="1"/>
    <col min="6" max="6" width="22.6640625" style="6" customWidth="1"/>
    <col min="7" max="8" width="10.83203125" style="6"/>
    <col min="9" max="9" width="12.33203125" style="32" customWidth="1"/>
    <col min="10" max="10" width="12" style="32" customWidth="1"/>
    <col min="11" max="11" width="17.33203125" style="32" customWidth="1"/>
    <col min="12" max="16384" width="10.83203125" style="6"/>
  </cols>
  <sheetData>
    <row r="1" spans="1:11" ht="35" thickBot="1" x14ac:dyDescent="0.2">
      <c r="A1" s="3" t="s">
        <v>0</v>
      </c>
      <c r="B1" s="4" t="s">
        <v>2</v>
      </c>
      <c r="C1" s="2" t="s">
        <v>470</v>
      </c>
      <c r="D1" s="5" t="s">
        <v>471</v>
      </c>
      <c r="E1" s="2" t="s">
        <v>472</v>
      </c>
      <c r="F1" s="2" t="s">
        <v>315</v>
      </c>
      <c r="I1" s="7"/>
      <c r="J1" s="7"/>
      <c r="K1" s="8"/>
    </row>
    <row r="2" spans="1:11" ht="16" x14ac:dyDescent="0.15">
      <c r="A2" s="9" t="s">
        <v>221</v>
      </c>
      <c r="B2" s="7" t="s">
        <v>222</v>
      </c>
      <c r="D2" s="11">
        <v>3.0351999999999999E-4</v>
      </c>
      <c r="E2" s="12">
        <v>3.5963114999999997E-2</v>
      </c>
      <c r="F2" s="8" t="s">
        <v>473</v>
      </c>
      <c r="I2" s="7"/>
      <c r="J2" s="7"/>
      <c r="K2" s="8"/>
    </row>
    <row r="3" spans="1:11" ht="16" x14ac:dyDescent="0.15">
      <c r="A3" s="9" t="s">
        <v>221</v>
      </c>
      <c r="B3" s="13" t="s">
        <v>97</v>
      </c>
      <c r="C3" s="12">
        <v>3.2037299999999999E-5</v>
      </c>
      <c r="D3" s="11"/>
      <c r="E3" s="12">
        <v>4.1495902000000001E-2</v>
      </c>
      <c r="F3" s="8" t="s">
        <v>473</v>
      </c>
      <c r="I3" s="7"/>
      <c r="J3" s="7"/>
      <c r="K3" s="8"/>
    </row>
    <row r="4" spans="1:11" ht="16" x14ac:dyDescent="0.15">
      <c r="A4" s="9" t="s">
        <v>221</v>
      </c>
      <c r="B4" s="13" t="s">
        <v>223</v>
      </c>
      <c r="C4" s="12">
        <v>3.6792899999999998E-5</v>
      </c>
      <c r="D4" s="11"/>
      <c r="E4" s="12">
        <v>3.5450820000000001E-2</v>
      </c>
      <c r="F4" s="8" t="s">
        <v>473</v>
      </c>
      <c r="I4" s="7"/>
      <c r="J4" s="7"/>
      <c r="K4" s="8"/>
    </row>
    <row r="5" spans="1:11" ht="16" x14ac:dyDescent="0.15">
      <c r="A5" s="9" t="s">
        <v>221</v>
      </c>
      <c r="B5" s="7" t="s">
        <v>98</v>
      </c>
      <c r="D5" s="11">
        <v>3.2037299999999999E-5</v>
      </c>
      <c r="E5" s="12">
        <v>3.7090164000000002E-2</v>
      </c>
      <c r="F5" s="8" t="s">
        <v>473</v>
      </c>
      <c r="I5" s="7"/>
      <c r="J5" s="7"/>
      <c r="K5" s="8"/>
    </row>
    <row r="6" spans="1:11" ht="16" x14ac:dyDescent="0.15">
      <c r="A6" s="9" t="s">
        <v>221</v>
      </c>
      <c r="B6" s="13" t="s">
        <v>123</v>
      </c>
      <c r="C6" s="12">
        <v>6.6076999999999998E-5</v>
      </c>
      <c r="D6" s="11"/>
      <c r="E6" s="12">
        <v>4.1086065999999997E-2</v>
      </c>
      <c r="F6" s="8" t="s">
        <v>473</v>
      </c>
      <c r="I6" s="7"/>
      <c r="J6" s="14"/>
      <c r="K6" s="8"/>
    </row>
    <row r="7" spans="1:11" ht="16" x14ac:dyDescent="0.15">
      <c r="A7" s="9" t="s">
        <v>221</v>
      </c>
      <c r="B7" s="7" t="s">
        <v>101</v>
      </c>
      <c r="D7" s="11">
        <v>6.6076999999999998E-5</v>
      </c>
      <c r="E7" s="12">
        <v>4.1598361E-2</v>
      </c>
      <c r="F7" s="8" t="s">
        <v>473</v>
      </c>
      <c r="I7" s="7"/>
      <c r="J7" s="15"/>
      <c r="K7" s="16"/>
    </row>
    <row r="8" spans="1:11" ht="16" x14ac:dyDescent="0.15">
      <c r="A8" s="9" t="s">
        <v>221</v>
      </c>
      <c r="B8" s="7" t="s">
        <v>102</v>
      </c>
      <c r="D8" s="11">
        <v>3.2037299999999999E-5</v>
      </c>
      <c r="E8" s="12">
        <v>5.0204918000000001E-2</v>
      </c>
      <c r="F8" s="8" t="s">
        <v>473</v>
      </c>
      <c r="I8" s="7"/>
      <c r="J8" s="7"/>
      <c r="K8" s="16"/>
    </row>
    <row r="9" spans="1:11" ht="16" x14ac:dyDescent="0.15">
      <c r="A9" s="9" t="s">
        <v>221</v>
      </c>
      <c r="B9" s="13" t="s">
        <v>224</v>
      </c>
      <c r="C9" s="12">
        <v>6.0320299999999999E-5</v>
      </c>
      <c r="D9" s="11"/>
      <c r="E9" s="12">
        <v>3.4836065999999999E-2</v>
      </c>
      <c r="F9" s="8" t="s">
        <v>473</v>
      </c>
      <c r="I9" s="7"/>
      <c r="J9" s="7"/>
      <c r="K9" s="16"/>
    </row>
    <row r="10" spans="1:11" ht="16" x14ac:dyDescent="0.15">
      <c r="A10" s="9" t="s">
        <v>221</v>
      </c>
      <c r="B10" s="13" t="s">
        <v>125</v>
      </c>
      <c r="C10" s="12">
        <v>6.2489499999999999E-5</v>
      </c>
      <c r="D10" s="11"/>
      <c r="E10" s="12">
        <v>4.3647540999999998E-2</v>
      </c>
      <c r="F10" s="8" t="s">
        <v>473</v>
      </c>
      <c r="I10" s="7"/>
      <c r="J10" s="7"/>
      <c r="K10" s="8"/>
    </row>
    <row r="11" spans="1:11" ht="16" x14ac:dyDescent="0.15">
      <c r="A11" s="9" t="s">
        <v>221</v>
      </c>
      <c r="B11" s="13" t="s">
        <v>225</v>
      </c>
      <c r="C11" s="12">
        <v>3.8211199999999998E-5</v>
      </c>
      <c r="D11" s="11"/>
      <c r="E11" s="12">
        <v>3.7909836000000002E-2</v>
      </c>
      <c r="F11" s="8" t="s">
        <v>473</v>
      </c>
      <c r="I11" s="7"/>
      <c r="J11" s="7"/>
      <c r="K11" s="8"/>
    </row>
    <row r="12" spans="1:11" ht="16" x14ac:dyDescent="0.15">
      <c r="A12" s="9" t="s">
        <v>221</v>
      </c>
      <c r="B12" s="7" t="s">
        <v>127</v>
      </c>
      <c r="D12" s="11">
        <v>6.8722300000000004E-5</v>
      </c>
      <c r="E12" s="12">
        <v>4.1803278999999999E-2</v>
      </c>
      <c r="F12" s="8" t="s">
        <v>473</v>
      </c>
      <c r="I12" s="7"/>
      <c r="J12" s="7"/>
      <c r="K12" s="8"/>
    </row>
    <row r="13" spans="1:11" ht="16" x14ac:dyDescent="0.15">
      <c r="A13" s="9" t="s">
        <v>221</v>
      </c>
      <c r="B13" s="7" t="s">
        <v>226</v>
      </c>
      <c r="D13" s="11">
        <v>6.8722300000000004E-5</v>
      </c>
      <c r="E13" s="12">
        <v>5.1639343999999997E-2</v>
      </c>
      <c r="F13" s="8" t="s">
        <v>473</v>
      </c>
      <c r="I13" s="7"/>
      <c r="J13" s="7"/>
      <c r="K13" s="8"/>
    </row>
    <row r="14" spans="1:11" ht="16" x14ac:dyDescent="0.15">
      <c r="A14" s="9" t="s">
        <v>221</v>
      </c>
      <c r="B14" s="13" t="s">
        <v>227</v>
      </c>
      <c r="C14" s="12">
        <v>2.74487E-5</v>
      </c>
      <c r="D14" s="11"/>
      <c r="E14" s="12">
        <v>4.2520492E-2</v>
      </c>
      <c r="F14" s="8" t="s">
        <v>473</v>
      </c>
      <c r="I14" s="7"/>
      <c r="J14" s="7"/>
      <c r="K14" s="16"/>
    </row>
    <row r="15" spans="1:11" ht="16" x14ac:dyDescent="0.15">
      <c r="A15" s="9" t="s">
        <v>221</v>
      </c>
      <c r="B15" s="7" t="s">
        <v>228</v>
      </c>
      <c r="D15" s="11">
        <v>6.8722300000000004E-5</v>
      </c>
      <c r="E15" s="12">
        <v>4.9795081999999997E-2</v>
      </c>
      <c r="F15" s="8" t="s">
        <v>473</v>
      </c>
      <c r="I15" s="7"/>
      <c r="J15" s="7"/>
      <c r="K15" s="8"/>
    </row>
    <row r="16" spans="1:11" ht="16" x14ac:dyDescent="0.15">
      <c r="A16" s="9" t="s">
        <v>221</v>
      </c>
      <c r="B16" s="13" t="s">
        <v>229</v>
      </c>
      <c r="C16" s="12">
        <v>4.9808000000000002E-5</v>
      </c>
      <c r="D16" s="11"/>
      <c r="E16" s="12">
        <v>4.1393443000000002E-2</v>
      </c>
      <c r="F16" s="8" t="s">
        <v>473</v>
      </c>
      <c r="I16" s="7"/>
      <c r="J16" s="7"/>
      <c r="K16" s="16"/>
    </row>
    <row r="17" spans="1:11" ht="16" x14ac:dyDescent="0.15">
      <c r="A17" s="9" t="s">
        <v>230</v>
      </c>
      <c r="B17" s="13" t="s">
        <v>231</v>
      </c>
      <c r="C17" s="12">
        <v>1.646252E-3</v>
      </c>
      <c r="D17" s="11"/>
      <c r="E17" s="12">
        <v>2.4692623E-2</v>
      </c>
      <c r="F17" s="8" t="s">
        <v>473</v>
      </c>
      <c r="I17" s="7"/>
      <c r="J17" s="7"/>
      <c r="K17" s="16"/>
    </row>
    <row r="18" spans="1:11" ht="16" x14ac:dyDescent="0.15">
      <c r="A18" s="9" t="s">
        <v>230</v>
      </c>
      <c r="B18" s="13" t="s">
        <v>138</v>
      </c>
      <c r="C18" s="12">
        <v>4.0855900000000002E-4</v>
      </c>
      <c r="D18" s="11"/>
      <c r="E18" s="12">
        <v>2.4590164000000001E-2</v>
      </c>
      <c r="F18" s="8" t="s">
        <v>473</v>
      </c>
      <c r="I18" s="7"/>
      <c r="J18" s="17"/>
      <c r="K18" s="8"/>
    </row>
    <row r="19" spans="1:11" ht="16" x14ac:dyDescent="0.15">
      <c r="A19" s="9" t="s">
        <v>230</v>
      </c>
      <c r="B19" s="13" t="s">
        <v>232</v>
      </c>
      <c r="C19" s="12">
        <v>1.8363099999999999E-4</v>
      </c>
      <c r="D19" s="11"/>
      <c r="E19" s="12">
        <v>2.4795082E-2</v>
      </c>
      <c r="F19" s="8" t="s">
        <v>473</v>
      </c>
      <c r="I19" s="7"/>
      <c r="J19" s="7"/>
      <c r="K19" s="8"/>
    </row>
    <row r="20" spans="1:11" ht="16" x14ac:dyDescent="0.15">
      <c r="A20" s="9" t="s">
        <v>230</v>
      </c>
      <c r="B20" s="13" t="s">
        <v>233</v>
      </c>
      <c r="C20" s="12">
        <v>8.2429399999999994E-5</v>
      </c>
      <c r="D20" s="11"/>
      <c r="E20" s="12">
        <v>2.3872951E-2</v>
      </c>
      <c r="F20" s="8" t="s">
        <v>473</v>
      </c>
      <c r="I20" s="7"/>
      <c r="J20" s="14"/>
      <c r="K20" s="8"/>
    </row>
    <row r="21" spans="1:11" ht="16" x14ac:dyDescent="0.15">
      <c r="A21" s="9" t="s">
        <v>230</v>
      </c>
      <c r="B21" s="13" t="s">
        <v>234</v>
      </c>
      <c r="C21" s="12">
        <v>6.2180799999999995E-4</v>
      </c>
      <c r="D21" s="11"/>
      <c r="E21" s="12">
        <v>2.3770492000000001E-2</v>
      </c>
      <c r="F21" s="8" t="s">
        <v>473</v>
      </c>
      <c r="I21" s="7"/>
      <c r="J21" s="7"/>
      <c r="K21" s="8"/>
    </row>
    <row r="22" spans="1:11" ht="16" x14ac:dyDescent="0.15">
      <c r="A22" s="9" t="s">
        <v>230</v>
      </c>
      <c r="B22" s="13" t="s">
        <v>235</v>
      </c>
      <c r="C22" s="12">
        <v>3.9629499999999997E-5</v>
      </c>
      <c r="D22" s="11"/>
      <c r="E22" s="12">
        <v>2.5000000000000001E-2</v>
      </c>
      <c r="F22" s="8" t="s">
        <v>473</v>
      </c>
      <c r="I22" s="7"/>
      <c r="J22" s="7"/>
      <c r="K22" s="8"/>
    </row>
    <row r="23" spans="1:11" ht="16" x14ac:dyDescent="0.15">
      <c r="A23" s="9" t="s">
        <v>230</v>
      </c>
      <c r="B23" s="7" t="s">
        <v>236</v>
      </c>
      <c r="D23" s="11">
        <v>3.073915E-3</v>
      </c>
      <c r="E23" s="12">
        <v>2.7151639000000002E-2</v>
      </c>
      <c r="F23" s="8" t="s">
        <v>473</v>
      </c>
      <c r="I23" s="7"/>
      <c r="J23" s="8"/>
      <c r="K23" s="8"/>
    </row>
    <row r="24" spans="1:11" ht="16" x14ac:dyDescent="0.15">
      <c r="A24" s="9" t="s">
        <v>230</v>
      </c>
      <c r="B24" s="13" t="s">
        <v>101</v>
      </c>
      <c r="C24" s="12">
        <v>4.495906E-3</v>
      </c>
      <c r="D24" s="11"/>
      <c r="E24" s="12">
        <v>2.5102459000000001E-2</v>
      </c>
      <c r="F24" s="8" t="s">
        <v>473</v>
      </c>
      <c r="I24" s="7"/>
      <c r="J24" s="17"/>
      <c r="K24" s="8"/>
    </row>
    <row r="25" spans="1:11" ht="16" x14ac:dyDescent="0.15">
      <c r="A25" s="9" t="s">
        <v>230</v>
      </c>
      <c r="B25" s="13" t="s">
        <v>103</v>
      </c>
      <c r="C25" s="12">
        <v>1.7719820000000001E-3</v>
      </c>
      <c r="D25" s="11"/>
      <c r="E25" s="12">
        <v>2.2745901999999998E-2</v>
      </c>
      <c r="F25" s="8" t="s">
        <v>473</v>
      </c>
      <c r="I25" s="7"/>
      <c r="J25" s="8"/>
      <c r="K25" s="8"/>
    </row>
    <row r="26" spans="1:11" ht="16" x14ac:dyDescent="0.15">
      <c r="A26" s="9" t="s">
        <v>230</v>
      </c>
      <c r="B26" s="13" t="s">
        <v>237</v>
      </c>
      <c r="C26" s="12">
        <v>2.5192690000000002E-3</v>
      </c>
      <c r="D26" s="11"/>
      <c r="E26" s="12">
        <v>2.7868852E-2</v>
      </c>
      <c r="F26" s="8" t="s">
        <v>473</v>
      </c>
      <c r="I26" s="7"/>
      <c r="J26" s="7"/>
      <c r="K26" s="8"/>
    </row>
    <row r="27" spans="1:11" ht="16" x14ac:dyDescent="0.15">
      <c r="A27" s="9" t="s">
        <v>230</v>
      </c>
      <c r="B27" s="13" t="s">
        <v>238</v>
      </c>
      <c r="C27" s="12">
        <v>1.4608690000000001E-3</v>
      </c>
      <c r="D27" s="11"/>
      <c r="E27" s="12">
        <v>3.2172131E-2</v>
      </c>
      <c r="F27" s="8" t="s">
        <v>473</v>
      </c>
      <c r="I27" s="7"/>
      <c r="J27" s="14"/>
      <c r="K27" s="8"/>
    </row>
    <row r="28" spans="1:11" ht="16" x14ac:dyDescent="0.15">
      <c r="A28" s="9" t="s">
        <v>230</v>
      </c>
      <c r="B28" s="7" t="s">
        <v>239</v>
      </c>
      <c r="D28" s="11">
        <v>1.059735E-3</v>
      </c>
      <c r="E28" s="12">
        <v>2.3770492000000001E-2</v>
      </c>
      <c r="F28" s="8" t="s">
        <v>473</v>
      </c>
      <c r="I28" s="7"/>
      <c r="J28" s="7"/>
      <c r="K28" s="8"/>
    </row>
    <row r="29" spans="1:11" ht="16" x14ac:dyDescent="0.15">
      <c r="A29" s="9" t="s">
        <v>230</v>
      </c>
      <c r="B29" s="13" t="s">
        <v>240</v>
      </c>
      <c r="C29" s="12">
        <v>9.2065599999999995E-4</v>
      </c>
      <c r="D29" s="11"/>
      <c r="E29" s="12">
        <v>2.4077868999999998E-2</v>
      </c>
      <c r="F29" s="8" t="s">
        <v>473</v>
      </c>
      <c r="I29" s="7"/>
      <c r="J29" s="8"/>
      <c r="K29" s="8"/>
    </row>
    <row r="30" spans="1:11" ht="16" x14ac:dyDescent="0.15">
      <c r="A30" s="9" t="s">
        <v>230</v>
      </c>
      <c r="B30" s="13" t="s">
        <v>241</v>
      </c>
      <c r="C30" s="12">
        <v>3.4455150000000001E-3</v>
      </c>
      <c r="D30" s="11"/>
      <c r="E30" s="12">
        <v>2.4180328000000001E-2</v>
      </c>
      <c r="F30" s="8" t="s">
        <v>473</v>
      </c>
      <c r="I30" s="7"/>
      <c r="J30" s="8"/>
      <c r="K30" s="8"/>
    </row>
    <row r="31" spans="1:11" ht="16" x14ac:dyDescent="0.15">
      <c r="A31" s="9" t="s">
        <v>230</v>
      </c>
      <c r="B31" s="13" t="s">
        <v>242</v>
      </c>
      <c r="C31" s="12">
        <v>5.435751E-3</v>
      </c>
      <c r="D31" s="11"/>
      <c r="E31" s="12">
        <v>1.772541E-2</v>
      </c>
      <c r="F31" s="8" t="s">
        <v>473</v>
      </c>
      <c r="I31" s="7"/>
      <c r="J31" s="7"/>
      <c r="K31" s="8"/>
    </row>
    <row r="32" spans="1:11" ht="16" x14ac:dyDescent="0.15">
      <c r="A32" s="9" t="s">
        <v>230</v>
      </c>
      <c r="B32" s="13" t="s">
        <v>243</v>
      </c>
      <c r="C32" s="12">
        <v>1.1263100000000001E-5</v>
      </c>
      <c r="D32" s="11"/>
      <c r="E32" s="12">
        <v>2.3872951E-2</v>
      </c>
      <c r="F32" s="8" t="s">
        <v>473</v>
      </c>
      <c r="I32" s="7"/>
      <c r="J32" s="7"/>
      <c r="K32" s="8"/>
    </row>
    <row r="33" spans="1:11" ht="16" x14ac:dyDescent="0.15">
      <c r="A33" s="9" t="s">
        <v>230</v>
      </c>
      <c r="B33" s="13" t="s">
        <v>244</v>
      </c>
      <c r="C33" s="12">
        <v>2.2242599999999999E-4</v>
      </c>
      <c r="D33" s="11"/>
      <c r="E33" s="12">
        <v>2.4487704999999999E-2</v>
      </c>
      <c r="F33" s="8" t="s">
        <v>473</v>
      </c>
      <c r="I33" s="7"/>
      <c r="J33" s="7"/>
      <c r="K33" s="8"/>
    </row>
    <row r="34" spans="1:11" ht="16" x14ac:dyDescent="0.15">
      <c r="A34" s="9" t="s">
        <v>230</v>
      </c>
      <c r="B34" s="13" t="s">
        <v>245</v>
      </c>
      <c r="C34" s="12">
        <v>1.7214229999999999E-3</v>
      </c>
      <c r="D34" s="11"/>
      <c r="E34" s="12">
        <v>2.5922131000000001E-2</v>
      </c>
      <c r="F34" s="8" t="s">
        <v>473</v>
      </c>
      <c r="I34" s="7"/>
      <c r="J34" s="8"/>
      <c r="K34" s="8"/>
    </row>
    <row r="35" spans="1:11" ht="16" x14ac:dyDescent="0.15">
      <c r="A35" s="9" t="s">
        <v>230</v>
      </c>
      <c r="B35" s="7" t="s">
        <v>246</v>
      </c>
      <c r="D35" s="11">
        <v>3.4455150000000001E-3</v>
      </c>
      <c r="E35" s="12">
        <v>2.9508197E-2</v>
      </c>
      <c r="F35" s="8" t="s">
        <v>473</v>
      </c>
      <c r="I35" s="7"/>
      <c r="J35" s="14"/>
      <c r="K35" s="8"/>
    </row>
    <row r="36" spans="1:11" ht="16" x14ac:dyDescent="0.15">
      <c r="A36" s="9" t="s">
        <v>230</v>
      </c>
      <c r="B36" s="13" t="s">
        <v>247</v>
      </c>
      <c r="C36" s="12">
        <v>4.8605810000000001E-3</v>
      </c>
      <c r="D36" s="11"/>
      <c r="E36" s="12">
        <v>2.5000000000000001E-2</v>
      </c>
      <c r="F36" s="8" t="s">
        <v>473</v>
      </c>
      <c r="I36" s="7"/>
      <c r="J36" s="7"/>
      <c r="K36" s="8"/>
    </row>
    <row r="37" spans="1:11" ht="16" x14ac:dyDescent="0.15">
      <c r="A37" s="9" t="s">
        <v>230</v>
      </c>
      <c r="B37" s="13" t="s">
        <v>248</v>
      </c>
      <c r="C37" s="12">
        <v>8.3096799999999997E-6</v>
      </c>
      <c r="D37" s="11"/>
      <c r="E37" s="12">
        <v>2.3360656E-2</v>
      </c>
      <c r="F37" s="8" t="s">
        <v>473</v>
      </c>
      <c r="I37" s="7"/>
      <c r="J37" s="7"/>
      <c r="K37" s="8"/>
    </row>
    <row r="38" spans="1:11" ht="16" x14ac:dyDescent="0.15">
      <c r="A38" s="9" t="s">
        <v>230</v>
      </c>
      <c r="B38" s="13" t="s">
        <v>249</v>
      </c>
      <c r="C38" s="12">
        <v>3.702898E-3</v>
      </c>
      <c r="D38" s="11"/>
      <c r="E38" s="12">
        <v>1.4344262E-2</v>
      </c>
      <c r="F38" s="8" t="s">
        <v>473</v>
      </c>
      <c r="I38" s="8"/>
      <c r="J38" s="18"/>
      <c r="K38" s="8"/>
    </row>
    <row r="39" spans="1:11" ht="16" x14ac:dyDescent="0.15">
      <c r="A39" s="9" t="s">
        <v>230</v>
      </c>
      <c r="B39" s="13" t="s">
        <v>250</v>
      </c>
      <c r="C39" s="12">
        <v>9.2774800000000005E-4</v>
      </c>
      <c r="D39" s="11"/>
      <c r="E39" s="12">
        <v>2.4180328000000001E-2</v>
      </c>
      <c r="F39" s="8" t="s">
        <v>473</v>
      </c>
      <c r="I39" s="7"/>
      <c r="J39" s="14"/>
      <c r="K39" s="8"/>
    </row>
    <row r="40" spans="1:11" ht="16" x14ac:dyDescent="0.15">
      <c r="A40" s="9" t="s">
        <v>230</v>
      </c>
      <c r="B40" s="13" t="s">
        <v>251</v>
      </c>
      <c r="C40" s="12">
        <v>3.073915E-3</v>
      </c>
      <c r="D40" s="11"/>
      <c r="E40" s="12">
        <v>1.9057377E-2</v>
      </c>
      <c r="F40" s="8" t="s">
        <v>473</v>
      </c>
      <c r="I40" s="15"/>
      <c r="J40" s="15"/>
      <c r="K40" s="8"/>
    </row>
    <row r="41" spans="1:11" ht="16" x14ac:dyDescent="0.15">
      <c r="A41" s="9" t="s">
        <v>230</v>
      </c>
      <c r="B41" s="13" t="s">
        <v>132</v>
      </c>
      <c r="C41" s="12">
        <v>3.967206E-3</v>
      </c>
      <c r="D41" s="11"/>
      <c r="E41" s="12">
        <v>1.6726434429999999</v>
      </c>
      <c r="F41" s="8" t="s">
        <v>473</v>
      </c>
      <c r="I41" s="7"/>
      <c r="J41" s="8"/>
      <c r="K41" s="8"/>
    </row>
    <row r="42" spans="1:11" ht="16" x14ac:dyDescent="0.15">
      <c r="A42" s="9" t="s">
        <v>230</v>
      </c>
      <c r="B42" s="13" t="s">
        <v>252</v>
      </c>
      <c r="C42" s="12">
        <v>1.562821E-3</v>
      </c>
      <c r="D42" s="11"/>
      <c r="E42" s="12">
        <v>2.3872951E-2</v>
      </c>
      <c r="F42" s="8" t="s">
        <v>473</v>
      </c>
      <c r="I42" s="8"/>
      <c r="J42" s="14"/>
      <c r="K42" s="8"/>
    </row>
    <row r="43" spans="1:11" ht="16" x14ac:dyDescent="0.15">
      <c r="A43" s="9" t="s">
        <v>230</v>
      </c>
      <c r="B43" s="7" t="s">
        <v>107</v>
      </c>
      <c r="D43" s="11">
        <v>4.1465000000000002E-4</v>
      </c>
      <c r="E43" s="12">
        <v>2.8688524999999999E-2</v>
      </c>
      <c r="F43" s="8" t="s">
        <v>473</v>
      </c>
      <c r="I43" s="19"/>
      <c r="J43" s="19"/>
      <c r="K43" s="8"/>
    </row>
    <row r="44" spans="1:11" ht="16" x14ac:dyDescent="0.15">
      <c r="A44" s="9" t="s">
        <v>94</v>
      </c>
      <c r="B44" s="7" t="s">
        <v>102</v>
      </c>
      <c r="C44" s="12">
        <v>1.6570643999999999E-2</v>
      </c>
      <c r="D44" s="11"/>
      <c r="E44" s="12">
        <v>2.7940902E-2</v>
      </c>
      <c r="F44" s="8" t="s">
        <v>474</v>
      </c>
      <c r="I44" s="19"/>
      <c r="J44" s="19"/>
      <c r="K44" s="8"/>
    </row>
    <row r="45" spans="1:11" ht="16" x14ac:dyDescent="0.15">
      <c r="A45" s="9" t="s">
        <v>94</v>
      </c>
      <c r="B45" s="7" t="s">
        <v>104</v>
      </c>
      <c r="C45" s="12">
        <v>1.7687299999999999E-5</v>
      </c>
      <c r="D45" s="11"/>
      <c r="E45" s="12">
        <v>1.3861610999999999E-2</v>
      </c>
      <c r="F45" s="8" t="s">
        <v>474</v>
      </c>
      <c r="I45" s="19"/>
      <c r="J45" s="19"/>
      <c r="K45" s="8"/>
    </row>
    <row r="46" spans="1:11" ht="16" x14ac:dyDescent="0.15">
      <c r="A46" s="9" t="s">
        <v>108</v>
      </c>
      <c r="B46" s="7" t="s">
        <v>111</v>
      </c>
      <c r="C46" s="12">
        <v>6.5685709999999996E-3</v>
      </c>
      <c r="D46" s="11"/>
      <c r="E46" s="12">
        <v>2.2829579999999999E-3</v>
      </c>
      <c r="F46" s="8" t="s">
        <v>474</v>
      </c>
      <c r="I46" s="19"/>
      <c r="J46" s="20"/>
      <c r="K46" s="8"/>
    </row>
    <row r="47" spans="1:11" ht="16" x14ac:dyDescent="0.15">
      <c r="A47" s="9" t="s">
        <v>108</v>
      </c>
      <c r="B47" s="7" t="s">
        <v>119</v>
      </c>
      <c r="C47" s="12">
        <v>2.0440500000000001E-4</v>
      </c>
      <c r="D47" s="11"/>
      <c r="E47" s="12">
        <v>8.5692099999999996E-4</v>
      </c>
      <c r="F47" s="8" t="s">
        <v>474</v>
      </c>
      <c r="I47" s="19"/>
      <c r="J47" s="20"/>
      <c r="K47" s="8"/>
    </row>
    <row r="48" spans="1:11" ht="16" x14ac:dyDescent="0.15">
      <c r="A48" s="9" t="s">
        <v>108</v>
      </c>
      <c r="B48" s="7" t="s">
        <v>120</v>
      </c>
      <c r="C48" s="12">
        <v>5.1165291000000002E-2</v>
      </c>
      <c r="D48" s="11"/>
      <c r="E48" s="12">
        <v>7.6696769999999997E-3</v>
      </c>
      <c r="F48" s="8" t="s">
        <v>474</v>
      </c>
      <c r="I48" s="19"/>
      <c r="J48" s="19"/>
      <c r="K48" s="8"/>
    </row>
    <row r="49" spans="1:11" ht="16" x14ac:dyDescent="0.15">
      <c r="A49" s="9" t="s">
        <v>133</v>
      </c>
      <c r="B49" s="7" t="s">
        <v>294</v>
      </c>
      <c r="D49" s="11">
        <v>9.9448800000000006E-6</v>
      </c>
      <c r="E49" s="12">
        <v>1.0553279999999999E-3</v>
      </c>
      <c r="F49" s="8" t="s">
        <v>474</v>
      </c>
      <c r="I49" s="19"/>
      <c r="J49" s="19"/>
      <c r="K49" s="8"/>
    </row>
    <row r="50" spans="1:11" ht="16" x14ac:dyDescent="0.15">
      <c r="A50" s="9" t="s">
        <v>133</v>
      </c>
      <c r="B50" s="7" t="s">
        <v>295</v>
      </c>
      <c r="D50" s="11">
        <v>1.3318600000000001E-4</v>
      </c>
      <c r="E50" s="12">
        <v>4.57992E-4</v>
      </c>
      <c r="F50" s="8" t="s">
        <v>474</v>
      </c>
      <c r="I50" s="19"/>
      <c r="J50" s="20"/>
      <c r="K50" s="8"/>
    </row>
    <row r="51" spans="1:11" ht="16" x14ac:dyDescent="0.15">
      <c r="A51" s="9" t="s">
        <v>133</v>
      </c>
      <c r="B51" s="7" t="s">
        <v>296</v>
      </c>
      <c r="D51" s="11">
        <v>9.9448800000000006E-6</v>
      </c>
      <c r="E51" s="12">
        <v>7.0624200000000005E-4</v>
      </c>
      <c r="F51" s="8" t="s">
        <v>474</v>
      </c>
      <c r="I51" s="19"/>
      <c r="J51" s="20"/>
      <c r="K51" s="8"/>
    </row>
    <row r="52" spans="1:11" ht="16" x14ac:dyDescent="0.15">
      <c r="A52" s="9" t="s">
        <v>133</v>
      </c>
      <c r="B52" s="7" t="s">
        <v>297</v>
      </c>
      <c r="D52" s="11">
        <v>9.9448800000000006E-6</v>
      </c>
      <c r="E52" s="12">
        <v>5.0922100000000002E-4</v>
      </c>
      <c r="F52" s="8" t="s">
        <v>474</v>
      </c>
      <c r="I52" s="19"/>
      <c r="J52" s="19"/>
      <c r="K52" s="8"/>
    </row>
    <row r="53" spans="1:11" ht="16" x14ac:dyDescent="0.15">
      <c r="A53" s="9" t="s">
        <v>133</v>
      </c>
      <c r="B53" s="7" t="s">
        <v>298</v>
      </c>
      <c r="D53" s="11">
        <v>9.9448800000000006E-6</v>
      </c>
      <c r="E53" s="12">
        <v>8.2819100000000004E-4</v>
      </c>
      <c r="F53" s="8" t="s">
        <v>474</v>
      </c>
      <c r="I53" s="19"/>
      <c r="J53" s="19"/>
      <c r="K53" s="8"/>
    </row>
    <row r="54" spans="1:11" ht="16" x14ac:dyDescent="0.15">
      <c r="A54" s="9" t="s">
        <v>133</v>
      </c>
      <c r="B54" s="7" t="s">
        <v>299</v>
      </c>
      <c r="D54" s="11">
        <v>4.58367E-4</v>
      </c>
      <c r="E54" s="12">
        <v>2.8929599999999998E-4</v>
      </c>
      <c r="F54" s="8" t="s">
        <v>474</v>
      </c>
      <c r="I54" s="19"/>
      <c r="J54" s="19"/>
      <c r="K54" s="8"/>
    </row>
    <row r="55" spans="1:11" ht="16" x14ac:dyDescent="0.15">
      <c r="A55" s="9" t="s">
        <v>133</v>
      </c>
      <c r="B55" s="7" t="s">
        <v>300</v>
      </c>
      <c r="D55" s="11">
        <v>3.8208690000000002E-3</v>
      </c>
      <c r="E55" s="12">
        <v>2.13484E-4</v>
      </c>
      <c r="F55" s="8" t="s">
        <v>474</v>
      </c>
      <c r="I55" s="19"/>
      <c r="J55" s="19"/>
      <c r="K55" s="8"/>
    </row>
    <row r="56" spans="1:11" ht="16" x14ac:dyDescent="0.15">
      <c r="A56" s="9" t="s">
        <v>133</v>
      </c>
      <c r="B56" s="7" t="s">
        <v>301</v>
      </c>
      <c r="D56" s="11">
        <v>5.1760300000000005E-4</v>
      </c>
      <c r="E56" s="12">
        <v>4.2725400000000001E-4</v>
      </c>
      <c r="F56" s="8" t="s">
        <v>474</v>
      </c>
      <c r="I56" s="19"/>
      <c r="J56" s="19"/>
      <c r="K56" s="8"/>
    </row>
    <row r="57" spans="1:11" ht="16" x14ac:dyDescent="0.15">
      <c r="A57" s="9" t="s">
        <v>133</v>
      </c>
      <c r="B57" s="13" t="s">
        <v>302</v>
      </c>
      <c r="D57" s="11">
        <v>5.1760300000000005E-4</v>
      </c>
      <c r="E57" s="12">
        <v>3.7090199999999999E-4</v>
      </c>
      <c r="F57" s="8" t="s">
        <v>474</v>
      </c>
      <c r="I57" s="19"/>
      <c r="J57" s="19"/>
      <c r="K57" s="8"/>
    </row>
    <row r="58" spans="1:11" ht="16" x14ac:dyDescent="0.15">
      <c r="A58" s="9" t="s">
        <v>133</v>
      </c>
      <c r="B58" s="13" t="s">
        <v>303</v>
      </c>
      <c r="D58" s="11">
        <v>5.3493170000000001E-3</v>
      </c>
      <c r="E58" s="12">
        <v>6.6335299999999999E-4</v>
      </c>
      <c r="F58" s="8" t="s">
        <v>474</v>
      </c>
      <c r="I58" s="19"/>
      <c r="J58" s="19"/>
      <c r="K58" s="8"/>
    </row>
    <row r="59" spans="1:11" ht="16" x14ac:dyDescent="0.15">
      <c r="A59" s="9" t="s">
        <v>133</v>
      </c>
      <c r="B59" s="13" t="s">
        <v>304</v>
      </c>
      <c r="D59" s="11">
        <v>5.3493170000000001E-3</v>
      </c>
      <c r="E59" s="12">
        <v>3.88286E-4</v>
      </c>
      <c r="F59" s="8" t="s">
        <v>474</v>
      </c>
      <c r="I59" s="19"/>
      <c r="J59" s="19"/>
      <c r="K59" s="8"/>
    </row>
    <row r="60" spans="1:11" ht="16" x14ac:dyDescent="0.15">
      <c r="A60" s="9" t="s">
        <v>133</v>
      </c>
      <c r="B60" s="7" t="s">
        <v>305</v>
      </c>
      <c r="D60" s="11">
        <v>1.3318600000000001E-4</v>
      </c>
      <c r="E60" s="12">
        <v>6.4139299999999998E-4</v>
      </c>
      <c r="F60" s="8" t="s">
        <v>474</v>
      </c>
      <c r="I60" s="19"/>
      <c r="J60" s="19"/>
      <c r="K60" s="8"/>
    </row>
    <row r="61" spans="1:11" ht="16" x14ac:dyDescent="0.15">
      <c r="A61" s="9" t="s">
        <v>133</v>
      </c>
      <c r="B61" s="13" t="s">
        <v>306</v>
      </c>
      <c r="D61" s="11">
        <v>5.435751E-3</v>
      </c>
      <c r="E61" s="12">
        <v>9.9215200000000005E-4</v>
      </c>
      <c r="F61" s="8" t="s">
        <v>474</v>
      </c>
      <c r="I61" s="19"/>
      <c r="J61" s="19"/>
      <c r="K61" s="8"/>
    </row>
    <row r="62" spans="1:11" ht="16" x14ac:dyDescent="0.15">
      <c r="A62" s="9" t="s">
        <v>133</v>
      </c>
      <c r="B62" s="13" t="s">
        <v>307</v>
      </c>
      <c r="D62" s="11">
        <v>3.2037299999999999E-5</v>
      </c>
      <c r="E62" s="12">
        <v>1.270492E-3</v>
      </c>
      <c r="F62" s="8" t="s">
        <v>474</v>
      </c>
      <c r="I62" s="19"/>
      <c r="J62" s="20"/>
      <c r="K62" s="8"/>
    </row>
    <row r="63" spans="1:11" ht="16" x14ac:dyDescent="0.15">
      <c r="A63" s="9" t="s">
        <v>133</v>
      </c>
      <c r="B63" s="7" t="s">
        <v>308</v>
      </c>
      <c r="D63" s="11">
        <v>1.272088E-3</v>
      </c>
      <c r="E63" s="12">
        <v>3.215037E-3</v>
      </c>
      <c r="F63" s="8" t="s">
        <v>474</v>
      </c>
      <c r="I63" s="19"/>
      <c r="J63" s="19"/>
      <c r="K63" s="8"/>
    </row>
    <row r="64" spans="1:11" ht="16" x14ac:dyDescent="0.15">
      <c r="A64" s="9" t="s">
        <v>133</v>
      </c>
      <c r="B64" s="7" t="s">
        <v>309</v>
      </c>
      <c r="D64" s="11">
        <v>8.1738300000000003E-5</v>
      </c>
      <c r="E64" s="12">
        <v>4.6209000000000002E-4</v>
      </c>
      <c r="F64" s="8" t="s">
        <v>474</v>
      </c>
      <c r="I64" s="7"/>
      <c r="J64" s="7"/>
      <c r="K64" s="8"/>
    </row>
    <row r="65" spans="1:11" ht="16" x14ac:dyDescent="0.15">
      <c r="A65" s="9" t="s">
        <v>133</v>
      </c>
      <c r="B65" s="7" t="s">
        <v>310</v>
      </c>
      <c r="D65" s="11">
        <v>1.8593900000000001E-4</v>
      </c>
      <c r="E65" s="12">
        <v>1.8545079999999999E-3</v>
      </c>
      <c r="F65" s="8" t="s">
        <v>474</v>
      </c>
      <c r="I65" s="7"/>
      <c r="J65" s="8"/>
      <c r="K65" s="8"/>
    </row>
    <row r="66" spans="1:11" ht="16" x14ac:dyDescent="0.15">
      <c r="A66" s="9" t="s">
        <v>133</v>
      </c>
      <c r="B66" s="7" t="s">
        <v>311</v>
      </c>
      <c r="D66" s="11">
        <v>4.3133600000000003E-5</v>
      </c>
      <c r="E66" s="12">
        <v>5.1747000000000002E-4</v>
      </c>
      <c r="F66" s="8" t="s">
        <v>474</v>
      </c>
      <c r="I66" s="7"/>
      <c r="J66" s="7"/>
      <c r="K66" s="8"/>
    </row>
    <row r="67" spans="1:11" ht="16" x14ac:dyDescent="0.15">
      <c r="A67" s="9" t="s">
        <v>133</v>
      </c>
      <c r="B67" s="7" t="s">
        <v>312</v>
      </c>
      <c r="D67" s="11">
        <v>6.8722300000000004E-5</v>
      </c>
      <c r="E67" s="12">
        <v>2.9099180000000001E-3</v>
      </c>
      <c r="F67" s="8" t="s">
        <v>474</v>
      </c>
      <c r="I67" s="7"/>
      <c r="J67" s="21"/>
      <c r="K67" s="8"/>
    </row>
    <row r="68" spans="1:11" ht="16" x14ac:dyDescent="0.15">
      <c r="A68" s="9" t="s">
        <v>133</v>
      </c>
      <c r="B68" s="7" t="s">
        <v>313</v>
      </c>
      <c r="D68" s="11">
        <v>6.8722300000000004E-5</v>
      </c>
      <c r="E68" s="12">
        <v>1.8106299999999999E-3</v>
      </c>
      <c r="F68" s="8" t="s">
        <v>474</v>
      </c>
      <c r="I68" s="7"/>
      <c r="J68" s="22"/>
      <c r="K68" s="8"/>
    </row>
    <row r="69" spans="1:11" ht="16" x14ac:dyDescent="0.15">
      <c r="A69" s="9" t="s">
        <v>133</v>
      </c>
      <c r="B69" s="7" t="s">
        <v>314</v>
      </c>
      <c r="D69" s="11">
        <v>1.3318600000000001E-4</v>
      </c>
      <c r="E69" s="12">
        <v>1.188525E-3</v>
      </c>
      <c r="F69" s="8" t="s">
        <v>474</v>
      </c>
      <c r="I69" s="7"/>
      <c r="J69" s="7"/>
      <c r="K69" s="8"/>
    </row>
    <row r="70" spans="1:11" ht="16" x14ac:dyDescent="0.15">
      <c r="A70" s="9" t="s">
        <v>134</v>
      </c>
      <c r="B70" s="7">
        <v>2</v>
      </c>
      <c r="D70" s="11">
        <v>9.12522E-5</v>
      </c>
      <c r="E70" s="12">
        <v>8.0635199999999998E-4</v>
      </c>
      <c r="F70" s="8" t="s">
        <v>474</v>
      </c>
      <c r="I70" s="7"/>
      <c r="J70" s="7"/>
      <c r="K70" s="8"/>
    </row>
    <row r="71" spans="1:11" ht="16" x14ac:dyDescent="0.15">
      <c r="A71" s="9" t="s">
        <v>134</v>
      </c>
      <c r="B71" s="7">
        <v>3</v>
      </c>
      <c r="D71" s="11">
        <v>9.12522E-5</v>
      </c>
      <c r="E71" s="12">
        <v>2.2438499999999999E-4</v>
      </c>
      <c r="F71" s="8" t="s">
        <v>474</v>
      </c>
      <c r="I71" s="7"/>
      <c r="J71" s="7"/>
      <c r="K71" s="8"/>
    </row>
    <row r="72" spans="1:11" ht="16" x14ac:dyDescent="0.15">
      <c r="A72" s="9" t="s">
        <v>134</v>
      </c>
      <c r="B72" s="7">
        <v>4</v>
      </c>
      <c r="D72" s="11">
        <v>9.12522E-5</v>
      </c>
      <c r="E72" s="12">
        <v>3.2479500000000001E-4</v>
      </c>
      <c r="F72" s="8" t="s">
        <v>474</v>
      </c>
      <c r="I72" s="7"/>
      <c r="J72" s="7"/>
      <c r="K72" s="8"/>
    </row>
    <row r="73" spans="1:11" ht="16" x14ac:dyDescent="0.15">
      <c r="A73" s="9" t="s">
        <v>134</v>
      </c>
      <c r="B73" s="7">
        <v>5</v>
      </c>
      <c r="D73" s="11">
        <v>9.12522E-5</v>
      </c>
      <c r="E73" s="12">
        <v>1.7213100000000001E-4</v>
      </c>
      <c r="F73" s="8" t="s">
        <v>474</v>
      </c>
      <c r="I73" s="7"/>
      <c r="J73" s="7"/>
      <c r="K73" s="8"/>
    </row>
    <row r="74" spans="1:11" ht="16" x14ac:dyDescent="0.15">
      <c r="A74" s="9" t="s">
        <v>134</v>
      </c>
      <c r="B74" s="7">
        <v>6</v>
      </c>
      <c r="D74" s="11">
        <v>9.12522E-5</v>
      </c>
      <c r="E74" s="12">
        <v>3.00205E-4</v>
      </c>
      <c r="F74" s="8" t="s">
        <v>474</v>
      </c>
      <c r="I74" s="7"/>
      <c r="J74" s="7"/>
      <c r="K74" s="8"/>
    </row>
    <row r="75" spans="1:11" ht="16" x14ac:dyDescent="0.15">
      <c r="A75" s="9" t="s">
        <v>134</v>
      </c>
      <c r="B75" s="13">
        <v>8</v>
      </c>
      <c r="C75" s="12">
        <v>1.65193E-6</v>
      </c>
      <c r="D75" s="11"/>
      <c r="E75" s="12">
        <v>3.6680300000000002E-4</v>
      </c>
      <c r="F75" s="8" t="s">
        <v>474</v>
      </c>
      <c r="I75" s="7"/>
      <c r="J75" s="7"/>
      <c r="K75" s="8"/>
    </row>
    <row r="76" spans="1:11" ht="16" x14ac:dyDescent="0.15">
      <c r="A76" s="9" t="s">
        <v>134</v>
      </c>
      <c r="B76" s="7">
        <v>9</v>
      </c>
      <c r="D76" s="11">
        <v>9.12522E-5</v>
      </c>
      <c r="E76" s="12">
        <v>4.0266390000000003E-3</v>
      </c>
      <c r="F76" s="8" t="s">
        <v>474</v>
      </c>
      <c r="I76" s="7"/>
      <c r="J76" s="7"/>
      <c r="K76" s="8"/>
    </row>
    <row r="77" spans="1:11" ht="16" x14ac:dyDescent="0.15">
      <c r="A77" s="9" t="s">
        <v>134</v>
      </c>
      <c r="B77" s="7">
        <v>10</v>
      </c>
      <c r="D77" s="11">
        <v>9.12522E-5</v>
      </c>
      <c r="E77" s="12">
        <v>6.772541E-3</v>
      </c>
      <c r="F77" s="8" t="s">
        <v>474</v>
      </c>
      <c r="I77" s="7"/>
      <c r="J77" s="7"/>
      <c r="K77" s="8"/>
    </row>
    <row r="78" spans="1:11" ht="16" x14ac:dyDescent="0.15">
      <c r="A78" s="9" t="s">
        <v>134</v>
      </c>
      <c r="B78" s="7">
        <v>11</v>
      </c>
      <c r="D78" s="11">
        <v>9.12522E-5</v>
      </c>
      <c r="E78" s="12">
        <v>1.70082E-3</v>
      </c>
      <c r="F78" s="8" t="s">
        <v>474</v>
      </c>
      <c r="I78" s="7"/>
      <c r="J78" s="7"/>
      <c r="K78" s="8"/>
    </row>
    <row r="79" spans="1:11" ht="16" x14ac:dyDescent="0.15">
      <c r="A79" s="9" t="s">
        <v>134</v>
      </c>
      <c r="B79" s="13">
        <v>14</v>
      </c>
      <c r="C79" s="12">
        <v>2.1274799999999998E-6</v>
      </c>
      <c r="D79" s="11"/>
      <c r="E79" s="12">
        <v>3.1762299999999999E-5</v>
      </c>
      <c r="F79" s="8" t="s">
        <v>474</v>
      </c>
      <c r="I79" s="7"/>
      <c r="J79" s="7"/>
      <c r="K79" s="8"/>
    </row>
    <row r="80" spans="1:11" ht="16" x14ac:dyDescent="0.15">
      <c r="A80" s="9" t="s">
        <v>134</v>
      </c>
      <c r="B80" s="13">
        <v>15</v>
      </c>
      <c r="C80" s="12">
        <v>2.2693099999999999E-6</v>
      </c>
      <c r="D80" s="11"/>
      <c r="E80" s="12">
        <v>4.00615E-4</v>
      </c>
      <c r="F80" s="8" t="s">
        <v>474</v>
      </c>
      <c r="I80" s="7"/>
      <c r="J80" s="7"/>
      <c r="K80" s="8"/>
    </row>
    <row r="81" spans="1:11" ht="16" x14ac:dyDescent="0.15">
      <c r="A81" s="9" t="s">
        <v>134</v>
      </c>
      <c r="B81" s="13">
        <v>16</v>
      </c>
      <c r="C81" s="12">
        <v>7.0498800000000003E-6</v>
      </c>
      <c r="D81" s="11"/>
      <c r="E81" s="12">
        <v>5.63525E-5</v>
      </c>
      <c r="F81" s="8" t="s">
        <v>474</v>
      </c>
      <c r="I81" s="7"/>
      <c r="J81" s="7"/>
      <c r="K81" s="8"/>
    </row>
    <row r="82" spans="1:11" ht="16" x14ac:dyDescent="0.15">
      <c r="A82" s="9" t="s">
        <v>134</v>
      </c>
      <c r="B82" s="13">
        <v>18</v>
      </c>
      <c r="C82" s="12">
        <v>1.29317E-5</v>
      </c>
      <c r="D82" s="11"/>
      <c r="E82" s="12">
        <v>1.97746E-4</v>
      </c>
      <c r="F82" s="8" t="s">
        <v>474</v>
      </c>
      <c r="I82" s="7"/>
      <c r="J82" s="7"/>
      <c r="K82" s="8"/>
    </row>
    <row r="83" spans="1:11" ht="16" x14ac:dyDescent="0.15">
      <c r="A83" s="9" t="s">
        <v>134</v>
      </c>
      <c r="B83" s="13">
        <v>21</v>
      </c>
      <c r="C83" s="12">
        <v>4.4385099999999998E-6</v>
      </c>
      <c r="D83" s="11"/>
      <c r="E83" s="12">
        <v>3.2172100000000002E-4</v>
      </c>
      <c r="F83" s="8" t="s">
        <v>474</v>
      </c>
      <c r="I83" s="7"/>
      <c r="J83" s="7"/>
      <c r="K83" s="8"/>
    </row>
    <row r="84" spans="1:11" ht="16" x14ac:dyDescent="0.15">
      <c r="A84" s="9" t="s">
        <v>134</v>
      </c>
      <c r="B84" s="13">
        <v>24</v>
      </c>
      <c r="C84" s="12">
        <v>1.26814E-6</v>
      </c>
      <c r="D84" s="11"/>
      <c r="E84" s="12">
        <v>2.1209000000000001E-4</v>
      </c>
      <c r="F84" s="8" t="s">
        <v>474</v>
      </c>
      <c r="I84" s="7"/>
      <c r="J84" s="7"/>
      <c r="K84" s="8"/>
    </row>
    <row r="85" spans="1:11" ht="16" x14ac:dyDescent="0.15">
      <c r="A85" s="9" t="s">
        <v>134</v>
      </c>
      <c r="B85" s="13">
        <v>25</v>
      </c>
      <c r="C85" s="12">
        <v>3.0952699999999998E-6</v>
      </c>
      <c r="D85" s="11"/>
      <c r="E85" s="12">
        <v>1.6700800000000001E-4</v>
      </c>
      <c r="F85" s="8" t="s">
        <v>474</v>
      </c>
      <c r="I85" s="7"/>
      <c r="J85" s="7"/>
      <c r="K85" s="8"/>
    </row>
    <row r="86" spans="1:11" ht="16" x14ac:dyDescent="0.15">
      <c r="A86" s="9" t="s">
        <v>134</v>
      </c>
      <c r="B86" s="13">
        <v>30</v>
      </c>
      <c r="C86" s="12">
        <v>2.06073E-6</v>
      </c>
      <c r="D86" s="11"/>
      <c r="E86" s="12">
        <v>3.3504100000000001E-4</v>
      </c>
      <c r="F86" s="8" t="s">
        <v>474</v>
      </c>
      <c r="I86" s="7"/>
      <c r="J86" s="7"/>
      <c r="K86" s="8"/>
    </row>
    <row r="87" spans="1:11" ht="16" x14ac:dyDescent="0.15">
      <c r="A87" s="9" t="s">
        <v>134</v>
      </c>
      <c r="B87" s="13">
        <v>31</v>
      </c>
      <c r="C87" s="12">
        <v>1.8771899999999999E-6</v>
      </c>
      <c r="D87" s="11"/>
      <c r="E87" s="12">
        <v>4.0266400000000001E-4</v>
      </c>
      <c r="F87" s="8" t="s">
        <v>474</v>
      </c>
      <c r="I87" s="7"/>
      <c r="J87" s="7"/>
      <c r="K87" s="8"/>
    </row>
    <row r="88" spans="1:11" ht="16" x14ac:dyDescent="0.15">
      <c r="A88" s="9" t="s">
        <v>134</v>
      </c>
      <c r="B88" s="7">
        <v>32</v>
      </c>
      <c r="D88" s="11">
        <v>9.12522E-5</v>
      </c>
      <c r="E88" s="12">
        <v>1.7213100000000001E-4</v>
      </c>
      <c r="F88" s="8" t="s">
        <v>474</v>
      </c>
      <c r="I88" s="7"/>
      <c r="J88" s="7"/>
      <c r="K88" s="8"/>
    </row>
    <row r="89" spans="1:11" ht="16" x14ac:dyDescent="0.15">
      <c r="A89" s="9" t="s">
        <v>134</v>
      </c>
      <c r="B89" s="13">
        <v>33</v>
      </c>
      <c r="C89" s="12">
        <v>4.5803400000000003E-6</v>
      </c>
      <c r="D89" s="11"/>
      <c r="E89" s="12">
        <v>4.30328E-4</v>
      </c>
      <c r="F89" s="8" t="s">
        <v>474</v>
      </c>
      <c r="I89" s="7"/>
      <c r="J89" s="7"/>
      <c r="K89" s="8"/>
    </row>
    <row r="90" spans="1:11" ht="16" x14ac:dyDescent="0.15">
      <c r="A90" s="9" t="s">
        <v>134</v>
      </c>
      <c r="B90" s="13">
        <v>34</v>
      </c>
      <c r="C90" s="12">
        <v>5.6732799999999998E-6</v>
      </c>
      <c r="D90" s="11"/>
      <c r="E90" s="12">
        <v>2.6434400000000002E-4</v>
      </c>
      <c r="F90" s="8" t="s">
        <v>474</v>
      </c>
      <c r="I90" s="7"/>
      <c r="J90" s="7"/>
      <c r="K90" s="8"/>
    </row>
    <row r="91" spans="1:11" ht="16" x14ac:dyDescent="0.15">
      <c r="A91" s="9" t="s">
        <v>134</v>
      </c>
      <c r="B91" s="7">
        <v>41</v>
      </c>
      <c r="D91" s="11">
        <v>9.12522E-5</v>
      </c>
      <c r="E91" s="12">
        <v>5.0000000000000001E-4</v>
      </c>
      <c r="F91" s="8" t="s">
        <v>474</v>
      </c>
      <c r="I91" s="7"/>
      <c r="J91" s="7"/>
      <c r="K91" s="8"/>
    </row>
    <row r="92" spans="1:11" ht="16" x14ac:dyDescent="0.15">
      <c r="A92" s="9" t="s">
        <v>134</v>
      </c>
      <c r="B92" s="13">
        <v>42</v>
      </c>
      <c r="C92" s="12">
        <v>4.0964399999999997E-6</v>
      </c>
      <c r="D92" s="11"/>
      <c r="E92" s="12">
        <v>7.8893400000000006E-5</v>
      </c>
      <c r="F92" s="8" t="s">
        <v>474</v>
      </c>
      <c r="I92" s="7"/>
      <c r="J92" s="7"/>
      <c r="K92" s="8"/>
    </row>
    <row r="93" spans="1:11" ht="16" x14ac:dyDescent="0.15">
      <c r="A93" s="9" t="s">
        <v>134</v>
      </c>
      <c r="B93" s="13" t="s">
        <v>136</v>
      </c>
      <c r="C93" s="12">
        <v>3.2387699999999998E-4</v>
      </c>
      <c r="D93" s="11"/>
      <c r="E93" s="12">
        <v>1.256383E-3</v>
      </c>
      <c r="F93" s="8" t="s">
        <v>474</v>
      </c>
      <c r="I93" s="7"/>
      <c r="J93" s="7"/>
      <c r="K93" s="8"/>
    </row>
    <row r="94" spans="1:11" ht="16" x14ac:dyDescent="0.15">
      <c r="A94" s="9" t="s">
        <v>134</v>
      </c>
      <c r="B94" s="13" t="s">
        <v>137</v>
      </c>
      <c r="C94" s="12">
        <v>4.3133600000000003E-5</v>
      </c>
      <c r="D94" s="11"/>
      <c r="E94" s="12">
        <v>1.0033920000000001E-3</v>
      </c>
      <c r="F94" s="8" t="s">
        <v>474</v>
      </c>
      <c r="I94" s="7"/>
      <c r="J94" s="7"/>
      <c r="K94" s="8"/>
    </row>
    <row r="95" spans="1:11" ht="16" x14ac:dyDescent="0.15">
      <c r="A95" s="9" t="s">
        <v>134</v>
      </c>
      <c r="B95" s="13" t="s">
        <v>138</v>
      </c>
      <c r="D95" s="11">
        <v>2.0440500000000001E-4</v>
      </c>
      <c r="E95" s="12">
        <v>8.7730499999999996E-5</v>
      </c>
      <c r="F95" s="8" t="s">
        <v>474</v>
      </c>
      <c r="I95" s="7"/>
      <c r="J95" s="7"/>
      <c r="K95" s="8"/>
    </row>
    <row r="96" spans="1:11" ht="16" x14ac:dyDescent="0.15">
      <c r="A96" s="9" t="s">
        <v>134</v>
      </c>
      <c r="B96" s="13" t="s">
        <v>139</v>
      </c>
      <c r="D96" s="11">
        <v>1.2932799999999999E-5</v>
      </c>
      <c r="E96" s="12">
        <v>3.1967213000000001E-2</v>
      </c>
      <c r="F96" s="8" t="s">
        <v>474</v>
      </c>
      <c r="I96" s="7"/>
      <c r="J96" s="7"/>
      <c r="K96" s="8"/>
    </row>
    <row r="97" spans="1:11" ht="16" x14ac:dyDescent="0.15">
      <c r="A97" s="9" t="s">
        <v>134</v>
      </c>
      <c r="B97" s="13" t="s">
        <v>140</v>
      </c>
      <c r="C97" s="12">
        <v>1.8605E-6</v>
      </c>
      <c r="D97" s="11"/>
      <c r="E97" s="12">
        <v>1.47541E-4</v>
      </c>
      <c r="F97" s="8" t="s">
        <v>474</v>
      </c>
      <c r="I97" s="7"/>
      <c r="J97" s="7"/>
      <c r="K97" s="8"/>
    </row>
    <row r="98" spans="1:11" ht="16" x14ac:dyDescent="0.15">
      <c r="A98" s="9" t="s">
        <v>134</v>
      </c>
      <c r="B98" s="13" t="s">
        <v>141</v>
      </c>
      <c r="C98" s="12">
        <v>3.1536799999999998E-6</v>
      </c>
      <c r="D98" s="11"/>
      <c r="E98" s="12">
        <v>4.07787E-4</v>
      </c>
      <c r="F98" s="8" t="s">
        <v>474</v>
      </c>
      <c r="I98" s="7"/>
      <c r="J98" s="7"/>
      <c r="K98" s="8"/>
    </row>
    <row r="99" spans="1:11" ht="16" x14ac:dyDescent="0.15">
      <c r="A99" s="9" t="s">
        <v>142</v>
      </c>
      <c r="B99" s="13" t="s">
        <v>143</v>
      </c>
      <c r="C99" s="12">
        <v>3.0535599999999999E-5</v>
      </c>
      <c r="D99" s="11"/>
      <c r="E99" s="12">
        <v>5.4702699999999995E-4</v>
      </c>
      <c r="F99" s="8" t="s">
        <v>474</v>
      </c>
      <c r="I99" s="7"/>
      <c r="J99" s="7"/>
      <c r="K99" s="8"/>
    </row>
    <row r="100" spans="1:11" ht="16" x14ac:dyDescent="0.15">
      <c r="A100" s="9" t="s">
        <v>142</v>
      </c>
      <c r="B100" s="13" t="s">
        <v>144</v>
      </c>
      <c r="C100" s="12">
        <v>6.9998200000000003E-5</v>
      </c>
      <c r="D100" s="11"/>
      <c r="E100" s="12">
        <v>1.770897E-3</v>
      </c>
      <c r="F100" s="8" t="s">
        <v>474</v>
      </c>
      <c r="I100" s="7"/>
      <c r="J100" s="7"/>
      <c r="K100" s="8"/>
    </row>
    <row r="101" spans="1:11" ht="16" x14ac:dyDescent="0.15">
      <c r="A101" s="9" t="s">
        <v>142</v>
      </c>
      <c r="B101" s="13" t="s">
        <v>145</v>
      </c>
      <c r="C101" s="12">
        <v>1.48506E-5</v>
      </c>
      <c r="D101" s="11"/>
      <c r="E101" s="12">
        <v>1.5740400000000001E-4</v>
      </c>
      <c r="F101" s="8" t="s">
        <v>474</v>
      </c>
      <c r="I101" s="7"/>
      <c r="J101" s="7"/>
      <c r="K101" s="8"/>
    </row>
    <row r="102" spans="1:11" ht="16" x14ac:dyDescent="0.15">
      <c r="A102" s="9" t="s">
        <v>142</v>
      </c>
      <c r="B102" s="13" t="s">
        <v>146</v>
      </c>
      <c r="C102" s="12">
        <v>1.6936399999999999E-5</v>
      </c>
      <c r="D102" s="11"/>
      <c r="E102" s="12">
        <v>1.14471E-4</v>
      </c>
      <c r="F102" s="8" t="s">
        <v>474</v>
      </c>
      <c r="I102" s="7"/>
      <c r="J102" s="7"/>
      <c r="K102" s="8"/>
    </row>
    <row r="103" spans="1:11" ht="16" x14ac:dyDescent="0.15">
      <c r="A103" s="9" t="s">
        <v>142</v>
      </c>
      <c r="B103" s="7" t="s">
        <v>147</v>
      </c>
      <c r="D103" s="11">
        <v>7.0498800000000003E-6</v>
      </c>
      <c r="E103" s="12">
        <v>3.2031799999999999E-4</v>
      </c>
      <c r="F103" s="8" t="s">
        <v>474</v>
      </c>
      <c r="I103" s="7"/>
      <c r="J103" s="7"/>
      <c r="K103" s="8"/>
    </row>
    <row r="104" spans="1:11" ht="16" x14ac:dyDescent="0.15">
      <c r="A104" s="9" t="s">
        <v>142</v>
      </c>
      <c r="B104" s="13" t="s">
        <v>148</v>
      </c>
      <c r="C104" s="12">
        <v>1.9606199999999999E-5</v>
      </c>
      <c r="D104" s="11"/>
      <c r="E104" s="12">
        <v>6.3089000000000005E-5</v>
      </c>
      <c r="F104" s="8" t="s">
        <v>474</v>
      </c>
      <c r="I104" s="7"/>
      <c r="J104" s="7"/>
      <c r="K104" s="8"/>
    </row>
    <row r="105" spans="1:11" ht="16" x14ac:dyDescent="0.15">
      <c r="A105" s="9" t="s">
        <v>142</v>
      </c>
      <c r="B105" s="7" t="s">
        <v>149</v>
      </c>
      <c r="D105" s="11">
        <v>2.6197200000000001E-5</v>
      </c>
      <c r="E105" s="12">
        <v>0.39774590199999998</v>
      </c>
      <c r="F105" s="8" t="s">
        <v>474</v>
      </c>
      <c r="I105" s="7"/>
      <c r="J105" s="7"/>
      <c r="K105" s="8"/>
    </row>
    <row r="106" spans="1:11" ht="16" x14ac:dyDescent="0.15">
      <c r="A106" s="9" t="s">
        <v>142</v>
      </c>
      <c r="B106" s="13" t="s">
        <v>150</v>
      </c>
      <c r="C106" s="12">
        <v>1.9689599999999999E-5</v>
      </c>
      <c r="D106" s="11"/>
      <c r="E106" s="12">
        <v>2.2546580000000001E-3</v>
      </c>
      <c r="F106" s="8" t="s">
        <v>474</v>
      </c>
      <c r="I106" s="7"/>
      <c r="J106" s="7"/>
      <c r="K106" s="8"/>
    </row>
    <row r="107" spans="1:11" ht="16" x14ac:dyDescent="0.15">
      <c r="A107" s="9" t="s">
        <v>142</v>
      </c>
      <c r="B107" s="13" t="s">
        <v>151</v>
      </c>
      <c r="C107" s="12">
        <v>3.3372199999999999E-5</v>
      </c>
      <c r="D107" s="11"/>
      <c r="E107" s="12">
        <v>2.4006650000000002E-3</v>
      </c>
      <c r="F107" s="8" t="s">
        <v>474</v>
      </c>
      <c r="I107" s="7"/>
      <c r="J107" s="7"/>
      <c r="K107" s="8"/>
    </row>
    <row r="108" spans="1:11" ht="16" x14ac:dyDescent="0.15">
      <c r="A108" s="9" t="s">
        <v>142</v>
      </c>
      <c r="B108" s="13" t="s">
        <v>152</v>
      </c>
      <c r="C108" s="12">
        <v>1.7019799999999999E-5</v>
      </c>
      <c r="D108" s="11"/>
      <c r="E108" s="12">
        <v>3.9883699999999998E-3</v>
      </c>
      <c r="F108" s="8" t="s">
        <v>474</v>
      </c>
      <c r="I108" s="7"/>
      <c r="J108" s="7"/>
      <c r="K108" s="8"/>
    </row>
    <row r="109" spans="1:11" ht="16" x14ac:dyDescent="0.15">
      <c r="A109" s="9" t="s">
        <v>153</v>
      </c>
      <c r="B109" s="7">
        <v>3</v>
      </c>
      <c r="C109" s="12">
        <v>4.6637699999999999E-7</v>
      </c>
      <c r="D109" s="11"/>
      <c r="E109" s="12">
        <v>1.4344299999999999E-4</v>
      </c>
      <c r="F109" s="8" t="s">
        <v>474</v>
      </c>
      <c r="I109" s="7"/>
      <c r="J109" s="7"/>
      <c r="K109" s="8"/>
    </row>
    <row r="110" spans="1:11" ht="16" x14ac:dyDescent="0.15">
      <c r="A110" s="9" t="s">
        <v>153</v>
      </c>
      <c r="B110" s="7">
        <v>4</v>
      </c>
      <c r="D110" s="11">
        <v>8.27631E-5</v>
      </c>
      <c r="E110" s="12">
        <v>1.3319699999999999E-4</v>
      </c>
      <c r="F110" s="8" t="s">
        <v>474</v>
      </c>
      <c r="I110" s="7"/>
      <c r="J110" s="7"/>
      <c r="K110" s="8"/>
    </row>
    <row r="111" spans="1:11" ht="16" x14ac:dyDescent="0.15">
      <c r="A111" s="9" t="s">
        <v>153</v>
      </c>
      <c r="B111" s="7">
        <v>5</v>
      </c>
      <c r="D111" s="11">
        <v>8.27631E-5</v>
      </c>
      <c r="E111" s="12">
        <v>1.12705E-4</v>
      </c>
      <c r="F111" s="8" t="s">
        <v>474</v>
      </c>
      <c r="I111" s="7"/>
      <c r="J111" s="7"/>
      <c r="K111" s="8"/>
    </row>
    <row r="112" spans="1:11" ht="16" x14ac:dyDescent="0.15">
      <c r="A112" s="9" t="s">
        <v>153</v>
      </c>
      <c r="B112" s="7">
        <v>10</v>
      </c>
      <c r="D112" s="11">
        <v>8.27631E-5</v>
      </c>
      <c r="E112" s="12">
        <v>2.15164E-4</v>
      </c>
      <c r="F112" s="8" t="s">
        <v>474</v>
      </c>
      <c r="I112" s="1"/>
      <c r="J112" s="7"/>
      <c r="K112" s="8"/>
    </row>
    <row r="113" spans="1:11" ht="16" x14ac:dyDescent="0.15">
      <c r="A113" s="9" t="s">
        <v>153</v>
      </c>
      <c r="B113" s="7">
        <v>11</v>
      </c>
      <c r="D113" s="11">
        <v>8.27631E-5</v>
      </c>
      <c r="E113" s="12">
        <v>5.0204899999999996E-4</v>
      </c>
      <c r="F113" s="8" t="s">
        <v>474</v>
      </c>
      <c r="I113" s="1"/>
      <c r="J113" s="7"/>
      <c r="K113" s="8"/>
    </row>
    <row r="114" spans="1:11" ht="16" x14ac:dyDescent="0.15">
      <c r="A114" s="9" t="s">
        <v>153</v>
      </c>
      <c r="B114" s="7">
        <v>13</v>
      </c>
      <c r="D114" s="11">
        <v>8.27631E-5</v>
      </c>
      <c r="E114" s="12">
        <v>2.9713100000000001E-4</v>
      </c>
      <c r="F114" s="8" t="s">
        <v>474</v>
      </c>
      <c r="I114" s="1"/>
      <c r="J114" s="7"/>
      <c r="K114" s="8"/>
    </row>
    <row r="115" spans="1:11" ht="16" x14ac:dyDescent="0.15">
      <c r="A115" s="9" t="s">
        <v>153</v>
      </c>
      <c r="B115" s="7">
        <v>14</v>
      </c>
      <c r="D115" s="11">
        <v>8.27631E-5</v>
      </c>
      <c r="E115" s="12">
        <v>4.5082E-4</v>
      </c>
      <c r="F115" s="8" t="s">
        <v>474</v>
      </c>
      <c r="I115" s="1"/>
      <c r="J115" s="7"/>
      <c r="K115" s="8"/>
    </row>
    <row r="116" spans="1:11" ht="16" x14ac:dyDescent="0.15">
      <c r="A116" s="9" t="s">
        <v>153</v>
      </c>
      <c r="B116" s="7">
        <v>21</v>
      </c>
      <c r="C116" s="12">
        <v>3.92124E-7</v>
      </c>
      <c r="D116" s="11"/>
      <c r="E116" s="12">
        <v>6.8647499999999998E-4</v>
      </c>
      <c r="F116" s="8" t="s">
        <v>474</v>
      </c>
      <c r="I116" s="1"/>
      <c r="J116" s="7"/>
      <c r="K116" s="8"/>
    </row>
    <row r="117" spans="1:11" ht="16" x14ac:dyDescent="0.15">
      <c r="A117" s="9" t="s">
        <v>153</v>
      </c>
      <c r="B117" s="7">
        <v>22</v>
      </c>
      <c r="D117" s="11">
        <v>8.27631E-5</v>
      </c>
      <c r="E117" s="12">
        <v>6.8647499999999998E-4</v>
      </c>
      <c r="F117" s="8" t="s">
        <v>474</v>
      </c>
      <c r="I117" s="1"/>
      <c r="J117" s="7"/>
      <c r="K117" s="8"/>
    </row>
    <row r="118" spans="1:11" ht="16" x14ac:dyDescent="0.15">
      <c r="A118" s="9" t="s">
        <v>153</v>
      </c>
      <c r="B118" s="7">
        <v>23</v>
      </c>
      <c r="D118" s="11">
        <v>8.27631E-5</v>
      </c>
      <c r="E118" s="12">
        <v>5.9426200000000002E-4</v>
      </c>
      <c r="F118" s="8" t="s">
        <v>474</v>
      </c>
      <c r="I118" s="7"/>
      <c r="J118" s="1"/>
      <c r="K118" s="8"/>
    </row>
    <row r="119" spans="1:11" ht="16" x14ac:dyDescent="0.15">
      <c r="A119" s="9" t="s">
        <v>153</v>
      </c>
      <c r="B119" s="7">
        <v>24</v>
      </c>
      <c r="D119" s="11">
        <v>8.27631E-5</v>
      </c>
      <c r="E119" s="12">
        <v>3.6885249999999998E-3</v>
      </c>
      <c r="F119" s="8" t="s">
        <v>474</v>
      </c>
      <c r="I119" s="1"/>
      <c r="J119" s="7"/>
      <c r="K119" s="8"/>
    </row>
    <row r="120" spans="1:11" ht="16" x14ac:dyDescent="0.15">
      <c r="A120" s="9" t="s">
        <v>153</v>
      </c>
      <c r="B120" s="7">
        <v>25</v>
      </c>
      <c r="D120" s="11">
        <v>8.27631E-5</v>
      </c>
      <c r="E120" s="12">
        <v>1.5368900000000001E-4</v>
      </c>
      <c r="F120" s="8" t="s">
        <v>474</v>
      </c>
      <c r="I120" s="1"/>
      <c r="J120" s="7"/>
      <c r="K120" s="8"/>
    </row>
    <row r="121" spans="1:11" ht="16" x14ac:dyDescent="0.15">
      <c r="A121" s="9" t="s">
        <v>153</v>
      </c>
      <c r="B121" s="7">
        <v>29</v>
      </c>
      <c r="D121" s="11">
        <v>8.27631E-5</v>
      </c>
      <c r="E121" s="12">
        <v>4.2008200000000001E-4</v>
      </c>
      <c r="F121" s="8" t="s">
        <v>474</v>
      </c>
      <c r="I121" s="1"/>
      <c r="J121" s="7"/>
      <c r="K121" s="8"/>
    </row>
    <row r="122" spans="1:11" ht="16" x14ac:dyDescent="0.15">
      <c r="A122" s="9" t="s">
        <v>153</v>
      </c>
      <c r="B122" s="7">
        <v>30</v>
      </c>
      <c r="D122" s="11">
        <v>8.27631E-5</v>
      </c>
      <c r="E122" s="12">
        <v>4.0983600000000001E-4</v>
      </c>
      <c r="F122" s="8" t="s">
        <v>474</v>
      </c>
      <c r="I122" s="1"/>
      <c r="J122" s="7"/>
      <c r="K122" s="8"/>
    </row>
    <row r="123" spans="1:11" ht="16" x14ac:dyDescent="0.15">
      <c r="A123" s="9" t="s">
        <v>153</v>
      </c>
      <c r="B123" s="7">
        <v>31</v>
      </c>
      <c r="D123" s="11">
        <v>8.27631E-5</v>
      </c>
      <c r="E123" s="12">
        <v>5.1229499999999996E-4</v>
      </c>
      <c r="F123" s="8" t="s">
        <v>474</v>
      </c>
      <c r="I123" s="1"/>
      <c r="J123" s="7"/>
      <c r="K123" s="8"/>
    </row>
    <row r="124" spans="1:11" ht="16" x14ac:dyDescent="0.15">
      <c r="A124" s="9" t="s">
        <v>153</v>
      </c>
      <c r="B124" s="7">
        <v>35</v>
      </c>
      <c r="D124" s="11">
        <v>8.27631E-5</v>
      </c>
      <c r="E124" s="12">
        <v>2.4590199999999999E-4</v>
      </c>
      <c r="F124" s="8" t="s">
        <v>474</v>
      </c>
      <c r="I124" s="1"/>
      <c r="J124" s="7"/>
      <c r="K124" s="8"/>
    </row>
    <row r="125" spans="1:11" ht="16" x14ac:dyDescent="0.15">
      <c r="A125" s="9" t="s">
        <v>153</v>
      </c>
      <c r="B125" s="7">
        <v>36</v>
      </c>
      <c r="D125" s="11">
        <v>8.27631E-5</v>
      </c>
      <c r="E125" s="12">
        <v>9.22131E-5</v>
      </c>
      <c r="F125" s="8" t="s">
        <v>474</v>
      </c>
      <c r="I125" s="1"/>
      <c r="J125" s="7"/>
      <c r="K125" s="8"/>
    </row>
    <row r="126" spans="1:11" ht="16" x14ac:dyDescent="0.15">
      <c r="A126" s="9" t="s">
        <v>153</v>
      </c>
      <c r="B126" s="7">
        <v>37</v>
      </c>
      <c r="D126" s="11">
        <v>8.27631E-5</v>
      </c>
      <c r="E126" s="12">
        <v>3.6885200000000003E-4</v>
      </c>
      <c r="F126" s="8" t="s">
        <v>474</v>
      </c>
      <c r="I126" s="1"/>
      <c r="J126" s="7"/>
      <c r="K126" s="8"/>
    </row>
    <row r="127" spans="1:11" ht="16" x14ac:dyDescent="0.15">
      <c r="A127" s="9" t="s">
        <v>153</v>
      </c>
      <c r="B127" s="7" t="s">
        <v>149</v>
      </c>
      <c r="D127" s="11">
        <v>2.6197200000000001E-5</v>
      </c>
      <c r="E127" s="12">
        <v>5.4303299999999995E-4</v>
      </c>
      <c r="F127" s="8" t="s">
        <v>474</v>
      </c>
      <c r="I127" s="1"/>
      <c r="J127" s="7"/>
      <c r="K127" s="8"/>
    </row>
    <row r="128" spans="1:11" ht="16" x14ac:dyDescent="0.15">
      <c r="A128" s="9" t="s">
        <v>457</v>
      </c>
      <c r="B128" s="9" t="s">
        <v>49</v>
      </c>
      <c r="D128" s="11">
        <v>6.5685709999999996E-3</v>
      </c>
      <c r="E128" s="12">
        <v>4.2124478E-2</v>
      </c>
      <c r="F128" s="8" t="s">
        <v>475</v>
      </c>
      <c r="I128" s="1"/>
      <c r="J128" s="7"/>
      <c r="K128" s="8"/>
    </row>
    <row r="129" spans="1:11" ht="16" x14ac:dyDescent="0.15">
      <c r="A129" s="9" t="s">
        <v>457</v>
      </c>
      <c r="B129" s="9" t="s">
        <v>50</v>
      </c>
      <c r="D129" s="11">
        <v>4.3133600000000003E-5</v>
      </c>
      <c r="E129" s="12">
        <v>4.4757258000000001E-2</v>
      </c>
      <c r="F129" s="8" t="s">
        <v>475</v>
      </c>
      <c r="I129" s="1"/>
      <c r="J129" s="7"/>
      <c r="K129" s="8"/>
    </row>
    <row r="130" spans="1:11" ht="16" x14ac:dyDescent="0.15">
      <c r="A130" s="9" t="s">
        <v>457</v>
      </c>
      <c r="B130" s="9" t="s">
        <v>456</v>
      </c>
      <c r="D130" s="11">
        <v>4.3133600000000003E-5</v>
      </c>
      <c r="E130" s="23">
        <v>1.417E-2</v>
      </c>
      <c r="F130" s="8" t="s">
        <v>475</v>
      </c>
      <c r="I130" s="1"/>
      <c r="J130" s="7"/>
      <c r="K130" s="8"/>
    </row>
    <row r="131" spans="1:11" ht="16" x14ac:dyDescent="0.15">
      <c r="A131" s="9" t="s">
        <v>198</v>
      </c>
      <c r="B131" s="7">
        <v>1</v>
      </c>
      <c r="C131" s="12">
        <v>1.55518E-4</v>
      </c>
      <c r="D131" s="11"/>
      <c r="E131" s="23">
        <v>5.1999999999999998E-3</v>
      </c>
      <c r="F131" s="8" t="s">
        <v>475</v>
      </c>
      <c r="I131" s="1"/>
      <c r="J131" s="7"/>
      <c r="K131" s="8"/>
    </row>
    <row r="132" spans="1:11" ht="16" x14ac:dyDescent="0.15">
      <c r="A132" s="9" t="s">
        <v>198</v>
      </c>
      <c r="B132" s="7">
        <v>21</v>
      </c>
      <c r="C132" s="12">
        <v>1.07382E-4</v>
      </c>
      <c r="D132" s="11"/>
      <c r="E132" s="23">
        <v>1.2999999999999999E-3</v>
      </c>
      <c r="F132" s="8" t="s">
        <v>475</v>
      </c>
      <c r="I132" s="1"/>
      <c r="J132" s="7"/>
      <c r="K132" s="8"/>
    </row>
    <row r="133" spans="1:11" ht="16" x14ac:dyDescent="0.15">
      <c r="A133" s="9" t="s">
        <v>134</v>
      </c>
      <c r="B133" s="13" t="s">
        <v>135</v>
      </c>
      <c r="C133" s="12">
        <v>2.0523900000000002E-6</v>
      </c>
      <c r="D133" s="11"/>
      <c r="E133" s="12">
        <v>2.5819699999999999E-4</v>
      </c>
      <c r="F133" s="8" t="s">
        <v>474</v>
      </c>
      <c r="I133" s="7"/>
      <c r="J133" s="7"/>
      <c r="K133" s="8"/>
    </row>
    <row r="134" spans="1:11" ht="16" x14ac:dyDescent="0.15">
      <c r="A134" s="9" t="s">
        <v>134</v>
      </c>
      <c r="B134" s="13" t="s">
        <v>352</v>
      </c>
      <c r="C134" s="12">
        <v>2.6197200000000001E-5</v>
      </c>
      <c r="D134" s="11"/>
      <c r="E134" s="12">
        <v>1.659836E-3</v>
      </c>
      <c r="F134" s="8" t="s">
        <v>474</v>
      </c>
      <c r="I134" s="7"/>
      <c r="J134" s="7"/>
      <c r="K134" s="8"/>
    </row>
    <row r="135" spans="1:11" ht="16" x14ac:dyDescent="0.15">
      <c r="A135" s="9" t="s">
        <v>153</v>
      </c>
      <c r="B135" s="7">
        <v>7</v>
      </c>
      <c r="D135" s="11">
        <v>8.27631E-5</v>
      </c>
      <c r="E135" s="12">
        <v>1.5368900000000001E-4</v>
      </c>
      <c r="F135" s="16" t="s">
        <v>353</v>
      </c>
      <c r="I135" s="7"/>
      <c r="J135" s="7"/>
      <c r="K135" s="8"/>
    </row>
    <row r="136" spans="1:11" ht="16" x14ac:dyDescent="0.15">
      <c r="A136" s="9" t="s">
        <v>51</v>
      </c>
      <c r="B136" s="7">
        <v>3261</v>
      </c>
      <c r="D136" s="11">
        <v>9.5277699999999998E-5</v>
      </c>
      <c r="E136" s="12">
        <v>2.0561400000000001E-3</v>
      </c>
      <c r="F136" s="16" t="s">
        <v>476</v>
      </c>
      <c r="I136" s="7"/>
      <c r="J136" s="7"/>
      <c r="K136" s="8"/>
    </row>
    <row r="137" spans="1:11" ht="16" x14ac:dyDescent="0.15">
      <c r="A137" s="9" t="s">
        <v>51</v>
      </c>
      <c r="B137" s="7">
        <v>3266</v>
      </c>
      <c r="D137" s="11">
        <v>1.8972100000000001E-6</v>
      </c>
      <c r="E137" s="12">
        <v>1.7480499999999999E-4</v>
      </c>
      <c r="F137" s="16" t="s">
        <v>476</v>
      </c>
      <c r="I137" s="7"/>
      <c r="J137" s="7"/>
      <c r="K137" s="8"/>
    </row>
    <row r="138" spans="1:11" ht="16" x14ac:dyDescent="0.15">
      <c r="A138" s="9" t="s">
        <v>51</v>
      </c>
      <c r="B138" s="7">
        <v>3274</v>
      </c>
      <c r="D138" s="11">
        <v>1.2675026000000001E-2</v>
      </c>
      <c r="E138" s="12">
        <v>4.6008209999999997E-3</v>
      </c>
      <c r="F138" s="16" t="s">
        <v>476</v>
      </c>
      <c r="I138" s="7"/>
      <c r="J138" s="7"/>
      <c r="K138" s="8"/>
    </row>
    <row r="139" spans="1:11" ht="16" x14ac:dyDescent="0.15">
      <c r="A139" s="9" t="s">
        <v>51</v>
      </c>
      <c r="B139" s="7">
        <v>3288</v>
      </c>
      <c r="D139" s="11">
        <v>8.27631E-5</v>
      </c>
      <c r="E139" s="12">
        <v>6.0062175000000002E-2</v>
      </c>
      <c r="F139" s="16" t="s">
        <v>476</v>
      </c>
      <c r="I139" s="7"/>
      <c r="J139" s="7"/>
      <c r="K139" s="8"/>
    </row>
    <row r="140" spans="1:11" ht="16" x14ac:dyDescent="0.15">
      <c r="A140" s="9" t="s">
        <v>51</v>
      </c>
      <c r="B140" s="7">
        <v>3265</v>
      </c>
      <c r="D140" s="11">
        <v>1.8972100000000001E-6</v>
      </c>
      <c r="E140" s="12">
        <v>3.8646699999999998E-4</v>
      </c>
      <c r="F140" s="16" t="s">
        <v>353</v>
      </c>
      <c r="I140" s="7"/>
      <c r="J140" s="7"/>
      <c r="K140" s="8"/>
    </row>
    <row r="141" spans="1:11" ht="16" x14ac:dyDescent="0.15">
      <c r="A141" s="9" t="s">
        <v>51</v>
      </c>
      <c r="B141" s="7">
        <v>3267</v>
      </c>
      <c r="D141" s="11">
        <v>1.8972100000000001E-6</v>
      </c>
      <c r="E141" s="12">
        <v>6.5667800000000004E-3</v>
      </c>
      <c r="F141" s="16" t="s">
        <v>353</v>
      </c>
      <c r="I141" s="7"/>
      <c r="J141" s="7"/>
      <c r="K141" s="8"/>
    </row>
    <row r="142" spans="1:11" ht="16" x14ac:dyDescent="0.15">
      <c r="A142" s="9" t="s">
        <v>51</v>
      </c>
      <c r="B142" s="7">
        <v>3275</v>
      </c>
      <c r="D142" s="11">
        <v>1.07382E-4</v>
      </c>
      <c r="E142" s="12">
        <v>1.5005286E-2</v>
      </c>
      <c r="F142" s="16" t="s">
        <v>353</v>
      </c>
      <c r="I142" s="7"/>
      <c r="J142" s="7"/>
      <c r="K142" s="8"/>
    </row>
    <row r="143" spans="1:11" ht="16" x14ac:dyDescent="0.15">
      <c r="A143" s="9" t="s">
        <v>51</v>
      </c>
      <c r="B143" s="7">
        <v>3276</v>
      </c>
      <c r="D143" s="11">
        <v>1.3318600000000001E-4</v>
      </c>
      <c r="E143" s="12">
        <v>1.4404574999999999E-2</v>
      </c>
      <c r="F143" s="16" t="s">
        <v>353</v>
      </c>
      <c r="I143" s="7"/>
      <c r="J143" s="7"/>
      <c r="K143" s="8"/>
    </row>
    <row r="144" spans="1:11" ht="16" x14ac:dyDescent="0.15">
      <c r="A144" s="9" t="s">
        <v>51</v>
      </c>
      <c r="B144" s="7">
        <v>3279</v>
      </c>
      <c r="D144" s="11">
        <v>0.17116838500000001</v>
      </c>
      <c r="E144" s="12">
        <v>7.4959993000000003E-2</v>
      </c>
      <c r="F144" s="16" t="s">
        <v>353</v>
      </c>
      <c r="I144" s="7"/>
      <c r="J144" s="7"/>
      <c r="K144" s="8"/>
    </row>
    <row r="145" spans="1:11" ht="16" x14ac:dyDescent="0.15">
      <c r="A145" s="9" t="s">
        <v>51</v>
      </c>
      <c r="B145" s="7">
        <v>3292</v>
      </c>
      <c r="D145" s="11">
        <v>6.6494200000000004E-5</v>
      </c>
      <c r="E145" s="12">
        <v>0.112762485</v>
      </c>
      <c r="F145" s="16" t="s">
        <v>353</v>
      </c>
      <c r="I145" s="7"/>
      <c r="J145" s="7"/>
      <c r="K145" s="8"/>
    </row>
    <row r="146" spans="1:11" ht="16" x14ac:dyDescent="0.15">
      <c r="A146" s="9" t="s">
        <v>52</v>
      </c>
      <c r="B146" s="7" t="s">
        <v>53</v>
      </c>
      <c r="C146" s="12">
        <v>4.8140099999999997E-5</v>
      </c>
      <c r="D146" s="11"/>
      <c r="E146" s="12">
        <v>1.2997900000000001E-3</v>
      </c>
      <c r="F146" s="16" t="s">
        <v>353</v>
      </c>
      <c r="I146" s="7"/>
      <c r="J146" s="7"/>
      <c r="K146" s="8"/>
    </row>
    <row r="147" spans="1:11" ht="16" x14ac:dyDescent="0.15">
      <c r="A147" s="9" t="s">
        <v>52</v>
      </c>
      <c r="B147" s="7" t="s">
        <v>29</v>
      </c>
      <c r="C147" s="12">
        <v>1.31492E-6</v>
      </c>
      <c r="D147" s="11"/>
      <c r="E147" s="12">
        <v>5.6136700000000001E-4</v>
      </c>
      <c r="F147" s="16" t="s">
        <v>353</v>
      </c>
      <c r="I147" s="7"/>
      <c r="J147" s="7"/>
      <c r="K147" s="8"/>
    </row>
    <row r="148" spans="1:11" ht="16" x14ac:dyDescent="0.15">
      <c r="A148" s="9" t="s">
        <v>52</v>
      </c>
      <c r="B148" s="7" t="s">
        <v>54</v>
      </c>
      <c r="C148" s="12">
        <v>4.2571100000000001E-6</v>
      </c>
      <c r="D148" s="11"/>
      <c r="E148" s="12">
        <v>3.4979239999999999E-3</v>
      </c>
      <c r="F148" s="16" t="s">
        <v>353</v>
      </c>
      <c r="I148" s="7"/>
      <c r="J148" s="7"/>
      <c r="K148" s="8"/>
    </row>
    <row r="149" spans="1:11" ht="16" x14ac:dyDescent="0.15">
      <c r="A149" s="9" t="s">
        <v>52</v>
      </c>
      <c r="B149" s="7" t="s">
        <v>55</v>
      </c>
      <c r="C149" s="12">
        <v>3.0701699999999999E-6</v>
      </c>
      <c r="D149" s="11"/>
      <c r="E149" s="12">
        <v>4.8420199999999998E-4</v>
      </c>
      <c r="F149" s="16" t="s">
        <v>353</v>
      </c>
      <c r="I149" s="7"/>
      <c r="J149" s="7"/>
      <c r="K149" s="8"/>
    </row>
    <row r="150" spans="1:11" ht="16" x14ac:dyDescent="0.15">
      <c r="A150" s="9" t="s">
        <v>52</v>
      </c>
      <c r="B150" s="7" t="s">
        <v>56</v>
      </c>
      <c r="C150" s="12">
        <v>2.7572200000000002E-6</v>
      </c>
      <c r="D150" s="11"/>
      <c r="E150" s="12">
        <v>2.8990999999999999E-4</v>
      </c>
      <c r="F150" s="16" t="s">
        <v>353</v>
      </c>
      <c r="I150" s="7"/>
      <c r="J150" s="7"/>
      <c r="K150" s="8"/>
    </row>
    <row r="151" spans="1:11" ht="16" x14ac:dyDescent="0.15">
      <c r="A151" s="9" t="s">
        <v>52</v>
      </c>
      <c r="B151" s="7" t="s">
        <v>57</v>
      </c>
      <c r="C151" s="12">
        <v>3.2057000000000001E-6</v>
      </c>
      <c r="D151" s="11"/>
      <c r="E151" s="12">
        <v>4.1374199999999998E-4</v>
      </c>
      <c r="F151" s="16" t="s">
        <v>353</v>
      </c>
      <c r="I151" s="7"/>
      <c r="J151" s="7"/>
      <c r="K151" s="8"/>
    </row>
    <row r="152" spans="1:11" ht="16" x14ac:dyDescent="0.15">
      <c r="A152" s="9" t="s">
        <v>52</v>
      </c>
      <c r="B152" s="7" t="s">
        <v>58</v>
      </c>
      <c r="C152" s="12">
        <v>1.28172E-5</v>
      </c>
      <c r="D152" s="11"/>
      <c r="E152" s="12">
        <v>3.2755499999999999E-4</v>
      </c>
      <c r="F152" s="16" t="s">
        <v>353</v>
      </c>
      <c r="I152" s="7"/>
      <c r="J152" s="7"/>
      <c r="K152" s="8"/>
    </row>
    <row r="153" spans="1:11" ht="16" x14ac:dyDescent="0.15">
      <c r="A153" s="9" t="s">
        <v>52</v>
      </c>
      <c r="B153" s="7" t="s">
        <v>24</v>
      </c>
      <c r="D153" s="11">
        <v>1.8972100000000001E-6</v>
      </c>
      <c r="E153" s="12">
        <v>1.9857800000000001E-4</v>
      </c>
      <c r="F153" s="16" t="s">
        <v>353</v>
      </c>
      <c r="I153" s="7"/>
      <c r="J153" s="7"/>
      <c r="K153" s="8"/>
    </row>
    <row r="154" spans="1:11" ht="16" x14ac:dyDescent="0.15">
      <c r="A154" s="9" t="s">
        <v>52</v>
      </c>
      <c r="B154" s="7" t="s">
        <v>25</v>
      </c>
      <c r="C154" s="12">
        <v>1.7968000000000001E-6</v>
      </c>
      <c r="D154" s="11"/>
      <c r="E154" s="12">
        <v>1.95303E-4</v>
      </c>
      <c r="F154" s="16" t="s">
        <v>353</v>
      </c>
      <c r="I154" s="7"/>
      <c r="J154" s="7"/>
      <c r="K154" s="8"/>
    </row>
    <row r="155" spans="1:11" ht="16" x14ac:dyDescent="0.15">
      <c r="A155" s="9" t="s">
        <v>52</v>
      </c>
      <c r="B155" s="7" t="s">
        <v>26</v>
      </c>
      <c r="C155" s="12">
        <v>1.66942E-6</v>
      </c>
      <c r="D155" s="11"/>
      <c r="E155" s="12">
        <v>2.089675E-3</v>
      </c>
      <c r="F155" s="16" t="s">
        <v>353</v>
      </c>
      <c r="I155" s="7"/>
      <c r="J155" s="7"/>
      <c r="K155" s="8"/>
    </row>
    <row r="156" spans="1:11" ht="16" x14ac:dyDescent="0.15">
      <c r="A156" s="9" t="s">
        <v>52</v>
      </c>
      <c r="B156" s="7" t="s">
        <v>28</v>
      </c>
      <c r="C156" s="12">
        <v>2.2254100000000002E-6</v>
      </c>
      <c r="D156" s="11"/>
      <c r="E156" s="12">
        <v>1.6736999999999999E-4</v>
      </c>
      <c r="F156" s="16" t="s">
        <v>353</v>
      </c>
      <c r="I156" s="7"/>
      <c r="J156" s="7"/>
      <c r="K156" s="8"/>
    </row>
    <row r="157" spans="1:11" ht="16" x14ac:dyDescent="0.15">
      <c r="A157" s="9" t="s">
        <v>52</v>
      </c>
      <c r="B157" s="7" t="s">
        <v>59</v>
      </c>
      <c r="C157" s="12">
        <v>3.1532600000000001E-6</v>
      </c>
      <c r="D157" s="11"/>
      <c r="E157" s="12">
        <v>1.2657E-4</v>
      </c>
      <c r="F157" s="16" t="s">
        <v>353</v>
      </c>
      <c r="I157" s="7"/>
      <c r="J157" s="7"/>
      <c r="K157" s="8"/>
    </row>
    <row r="158" spans="1:11" ht="16" x14ac:dyDescent="0.15">
      <c r="A158" s="9" t="s">
        <v>52</v>
      </c>
      <c r="B158" s="7" t="s">
        <v>60</v>
      </c>
      <c r="C158" s="12">
        <v>2.1119099999999999E-6</v>
      </c>
      <c r="D158" s="11"/>
      <c r="E158" s="12">
        <v>2.491077E-3</v>
      </c>
      <c r="F158" s="16" t="s">
        <v>353</v>
      </c>
      <c r="I158" s="7"/>
      <c r="J158" s="7"/>
      <c r="K158" s="8"/>
    </row>
    <row r="159" spans="1:11" ht="16" x14ac:dyDescent="0.15">
      <c r="A159" s="9" t="s">
        <v>52</v>
      </c>
      <c r="B159" s="7" t="s">
        <v>23</v>
      </c>
      <c r="C159" s="12">
        <v>1.61243E-6</v>
      </c>
      <c r="D159" s="11"/>
      <c r="E159" s="12">
        <v>7.3825699999999998E-4</v>
      </c>
      <c r="F159" s="16" t="s">
        <v>353</v>
      </c>
      <c r="I159" s="7"/>
      <c r="J159" s="7"/>
      <c r="K159" s="8"/>
    </row>
    <row r="160" spans="1:11" ht="16" x14ac:dyDescent="0.15">
      <c r="A160" s="9" t="s">
        <v>61</v>
      </c>
      <c r="B160" s="7" t="s">
        <v>62</v>
      </c>
      <c r="D160" s="11">
        <v>9.9448800000000006E-6</v>
      </c>
      <c r="E160" s="12">
        <v>9.1218400000000002E-4</v>
      </c>
      <c r="F160" s="16" t="s">
        <v>353</v>
      </c>
      <c r="I160" s="7"/>
      <c r="J160" s="7"/>
      <c r="K160" s="8"/>
    </row>
    <row r="161" spans="1:11" ht="16" x14ac:dyDescent="0.15">
      <c r="A161" s="9" t="s">
        <v>63</v>
      </c>
      <c r="B161" s="7" t="s">
        <v>64</v>
      </c>
      <c r="C161" s="12">
        <v>2.0471000000000001E-5</v>
      </c>
      <c r="D161" s="11"/>
      <c r="E161" s="12">
        <v>5.1014270000000004E-3</v>
      </c>
      <c r="F161" s="16" t="s">
        <v>353</v>
      </c>
      <c r="I161" s="7"/>
      <c r="J161" s="7"/>
      <c r="K161" s="8"/>
    </row>
    <row r="162" spans="1:11" ht="16" x14ac:dyDescent="0.15">
      <c r="A162" s="9" t="s">
        <v>63</v>
      </c>
      <c r="B162" s="7" t="s">
        <v>54</v>
      </c>
      <c r="C162" s="12">
        <v>6.2046699999999998E-4</v>
      </c>
      <c r="D162" s="11"/>
      <c r="E162" s="12">
        <v>1.101865E-3</v>
      </c>
      <c r="F162" s="16" t="s">
        <v>353</v>
      </c>
      <c r="I162" s="7"/>
      <c r="J162" s="7"/>
      <c r="K162" s="8"/>
    </row>
    <row r="163" spans="1:11" ht="16" x14ac:dyDescent="0.15">
      <c r="A163" s="9" t="s">
        <v>63</v>
      </c>
      <c r="B163" s="7" t="s">
        <v>65</v>
      </c>
      <c r="C163" s="12">
        <v>2.19632E-5</v>
      </c>
      <c r="D163" s="11"/>
      <c r="E163" s="12">
        <v>4.3324720000000004E-3</v>
      </c>
      <c r="F163" s="16" t="s">
        <v>353</v>
      </c>
      <c r="I163" s="7"/>
      <c r="J163" s="7"/>
      <c r="K163" s="8"/>
    </row>
    <row r="164" spans="1:11" ht="16" x14ac:dyDescent="0.15">
      <c r="A164" s="9" t="s">
        <v>63</v>
      </c>
      <c r="B164" s="7" t="s">
        <v>66</v>
      </c>
      <c r="C164" s="12">
        <v>7.9578200000000003E-5</v>
      </c>
      <c r="D164" s="11"/>
      <c r="E164" s="12">
        <v>4.5576499999999999E-3</v>
      </c>
      <c r="F164" s="16" t="s">
        <v>353</v>
      </c>
      <c r="I164" s="1"/>
      <c r="J164" s="7"/>
      <c r="K164" s="8"/>
    </row>
    <row r="165" spans="1:11" ht="16" x14ac:dyDescent="0.15">
      <c r="A165" s="9" t="s">
        <v>63</v>
      </c>
      <c r="B165" s="7" t="s">
        <v>67</v>
      </c>
      <c r="C165" s="12">
        <v>3.3531100000000002E-5</v>
      </c>
      <c r="D165" s="11"/>
      <c r="E165" s="12">
        <v>1.153536E-2</v>
      </c>
      <c r="F165" s="16" t="s">
        <v>353</v>
      </c>
      <c r="I165" s="1"/>
      <c r="J165" s="7"/>
      <c r="K165" s="8"/>
    </row>
    <row r="166" spans="1:11" ht="16" x14ac:dyDescent="0.15">
      <c r="A166" s="9" t="s">
        <v>68</v>
      </c>
      <c r="B166" s="21" t="s">
        <v>293</v>
      </c>
      <c r="D166" s="11">
        <v>2.0203500000000001E-5</v>
      </c>
      <c r="E166" s="12">
        <v>0.39542042500000002</v>
      </c>
      <c r="F166" s="16" t="s">
        <v>353</v>
      </c>
      <c r="I166" s="1"/>
      <c r="J166" s="7"/>
      <c r="K166" s="8"/>
    </row>
    <row r="167" spans="1:11" ht="16" x14ac:dyDescent="0.15">
      <c r="A167" s="9" t="s">
        <v>68</v>
      </c>
      <c r="B167" s="21" t="s">
        <v>69</v>
      </c>
      <c r="C167" s="12">
        <v>1.21257E-5</v>
      </c>
      <c r="D167" s="11"/>
      <c r="E167" s="12">
        <v>1.3745222E-2</v>
      </c>
      <c r="F167" s="16" t="s">
        <v>353</v>
      </c>
      <c r="I167" s="1"/>
      <c r="J167" s="7"/>
      <c r="K167" s="8"/>
    </row>
    <row r="168" spans="1:11" ht="16" x14ac:dyDescent="0.15">
      <c r="A168" s="9" t="s">
        <v>68</v>
      </c>
      <c r="B168" s="21" t="s">
        <v>70</v>
      </c>
      <c r="C168" s="12">
        <v>1.5647675E-2</v>
      </c>
      <c r="D168" s="11"/>
      <c r="E168" s="12">
        <v>2.9544580050000002</v>
      </c>
      <c r="F168" s="16" t="s">
        <v>353</v>
      </c>
      <c r="I168" s="1"/>
      <c r="J168" s="7"/>
      <c r="K168" s="8"/>
    </row>
    <row r="169" spans="1:11" ht="16" x14ac:dyDescent="0.15">
      <c r="A169" s="9" t="s">
        <v>68</v>
      </c>
      <c r="B169" s="21" t="s">
        <v>71</v>
      </c>
      <c r="C169" s="12">
        <v>1.2932799999999999E-5</v>
      </c>
      <c r="D169" s="11"/>
      <c r="E169" s="12">
        <v>1.0060217E-2</v>
      </c>
      <c r="F169" s="16" t="s">
        <v>353</v>
      </c>
      <c r="I169" s="1"/>
      <c r="J169" s="7"/>
      <c r="K169" s="8"/>
    </row>
    <row r="170" spans="1:11" ht="16" x14ac:dyDescent="0.15">
      <c r="A170" s="9" t="s">
        <v>68</v>
      </c>
      <c r="B170" s="21" t="s">
        <v>72</v>
      </c>
      <c r="C170" s="12">
        <v>3.3234500000000002E-5</v>
      </c>
      <c r="D170" s="11"/>
      <c r="E170" s="12">
        <v>1.0415300000000001E-2</v>
      </c>
      <c r="F170" s="16" t="s">
        <v>353</v>
      </c>
      <c r="I170" s="1"/>
      <c r="J170" s="7"/>
      <c r="K170" s="8"/>
    </row>
    <row r="171" spans="1:11" ht="16" x14ac:dyDescent="0.15">
      <c r="A171" s="9" t="s">
        <v>68</v>
      </c>
      <c r="B171" s="21" t="s">
        <v>73</v>
      </c>
      <c r="C171" s="12">
        <v>2.25209E-5</v>
      </c>
      <c r="D171" s="11"/>
      <c r="E171" s="12">
        <v>1.7613506000000001E-2</v>
      </c>
      <c r="F171" s="16" t="s">
        <v>353</v>
      </c>
      <c r="I171" s="1"/>
      <c r="J171" s="7"/>
      <c r="K171" s="8"/>
    </row>
    <row r="172" spans="1:11" ht="16" x14ac:dyDescent="0.15">
      <c r="A172" s="9" t="s">
        <v>68</v>
      </c>
      <c r="B172" s="7" t="s">
        <v>74</v>
      </c>
      <c r="D172" s="11">
        <v>2.0203500000000001E-5</v>
      </c>
      <c r="E172" s="12">
        <v>8.2866610000000007E-3</v>
      </c>
      <c r="F172" s="16" t="s">
        <v>353</v>
      </c>
      <c r="I172" s="1"/>
      <c r="J172" s="7"/>
      <c r="K172" s="8"/>
    </row>
    <row r="173" spans="1:11" ht="16" x14ac:dyDescent="0.15">
      <c r="A173" s="9" t="s">
        <v>68</v>
      </c>
      <c r="B173" s="7" t="s">
        <v>75</v>
      </c>
      <c r="D173" s="11">
        <v>2.0203500000000001E-5</v>
      </c>
      <c r="E173" s="12">
        <v>2.2266428000000001E-2</v>
      </c>
      <c r="F173" s="16" t="s">
        <v>353</v>
      </c>
      <c r="I173" s="1"/>
      <c r="J173" s="7"/>
      <c r="K173" s="8"/>
    </row>
    <row r="174" spans="1:11" ht="16" x14ac:dyDescent="0.15">
      <c r="A174" s="9" t="s">
        <v>68</v>
      </c>
      <c r="B174" s="7" t="s">
        <v>76</v>
      </c>
      <c r="D174" s="11">
        <v>5.0595429999999997E-3</v>
      </c>
      <c r="E174" s="12">
        <v>1.1075633E-2</v>
      </c>
      <c r="F174" s="16" t="s">
        <v>353</v>
      </c>
      <c r="I174" s="7"/>
      <c r="J174" s="7"/>
      <c r="K174" s="8"/>
    </row>
    <row r="175" spans="1:11" ht="16" x14ac:dyDescent="0.15">
      <c r="A175" s="9" t="s">
        <v>68</v>
      </c>
      <c r="B175" s="7" t="s">
        <v>77</v>
      </c>
      <c r="C175" s="12">
        <v>5.0595429999999997E-3</v>
      </c>
      <c r="D175" s="11"/>
      <c r="E175" s="12">
        <v>0.40266142399999999</v>
      </c>
      <c r="F175" s="16" t="s">
        <v>353</v>
      </c>
      <c r="I175" s="7"/>
      <c r="J175" s="7"/>
      <c r="K175" s="8"/>
    </row>
    <row r="176" spans="1:11" ht="16" x14ac:dyDescent="0.15">
      <c r="A176" s="9" t="s">
        <v>68</v>
      </c>
      <c r="B176" s="7" t="s">
        <v>78</v>
      </c>
      <c r="C176" s="12">
        <v>1.5502399999999999E-5</v>
      </c>
      <c r="D176" s="11"/>
      <c r="E176" s="12">
        <v>8.9154149999999995E-3</v>
      </c>
      <c r="F176" s="16" t="s">
        <v>353</v>
      </c>
      <c r="I176" s="7"/>
      <c r="J176" s="7"/>
      <c r="K176" s="8"/>
    </row>
    <row r="177" spans="1:11" ht="16" x14ac:dyDescent="0.15">
      <c r="A177" s="9" t="s">
        <v>68</v>
      </c>
      <c r="B177" s="7" t="s">
        <v>79</v>
      </c>
      <c r="C177" s="12">
        <v>7.31921E-6</v>
      </c>
      <c r="D177" s="11"/>
      <c r="E177" s="12">
        <v>9.3141119999999994E-3</v>
      </c>
      <c r="F177" s="16" t="s">
        <v>353</v>
      </c>
      <c r="I177" s="7"/>
      <c r="J177" s="7"/>
      <c r="K177" s="8"/>
    </row>
    <row r="178" spans="1:11" ht="16" x14ac:dyDescent="0.15">
      <c r="A178" s="9" t="s">
        <v>68</v>
      </c>
      <c r="B178" s="7" t="s">
        <v>53</v>
      </c>
      <c r="C178" s="12">
        <v>1.5803900000000001E-4</v>
      </c>
      <c r="D178" s="11"/>
      <c r="E178" s="12">
        <v>6.5343959999999996E-3</v>
      </c>
      <c r="F178" s="16" t="s">
        <v>353</v>
      </c>
      <c r="I178" s="7"/>
      <c r="J178" s="7"/>
      <c r="K178" s="8"/>
    </row>
    <row r="179" spans="1:11" ht="16" x14ac:dyDescent="0.15">
      <c r="A179" s="9" t="s">
        <v>68</v>
      </c>
      <c r="B179" s="7" t="s">
        <v>80</v>
      </c>
      <c r="C179" s="12">
        <v>2.55044E-6</v>
      </c>
      <c r="D179" s="11"/>
      <c r="E179" s="12">
        <v>0.22111833</v>
      </c>
      <c r="F179" s="16" t="s">
        <v>353</v>
      </c>
      <c r="I179" s="7"/>
      <c r="J179" s="7"/>
      <c r="K179" s="8"/>
    </row>
    <row r="180" spans="1:11" ht="16" x14ac:dyDescent="0.15">
      <c r="A180" s="9" t="s">
        <v>68</v>
      </c>
      <c r="B180" s="7" t="s">
        <v>81</v>
      </c>
      <c r="D180" s="11">
        <v>2.55044E-6</v>
      </c>
      <c r="E180" s="12">
        <v>6.8446141000000002E-2</v>
      </c>
      <c r="F180" s="16" t="s">
        <v>353</v>
      </c>
      <c r="I180" s="7"/>
      <c r="J180" s="7"/>
      <c r="K180" s="8"/>
    </row>
    <row r="181" spans="1:11" ht="16" x14ac:dyDescent="0.15">
      <c r="A181" s="9" t="s">
        <v>68</v>
      </c>
      <c r="B181" s="7" t="s">
        <v>82</v>
      </c>
      <c r="C181" s="12">
        <v>3.2416289000000001E-2</v>
      </c>
      <c r="D181" s="11"/>
      <c r="E181" s="12">
        <v>1.8534876220000001</v>
      </c>
      <c r="F181" s="16" t="s">
        <v>353</v>
      </c>
      <c r="I181" s="7"/>
      <c r="J181" s="7"/>
      <c r="K181" s="8"/>
    </row>
    <row r="182" spans="1:11" ht="16" x14ac:dyDescent="0.15">
      <c r="A182" s="9" t="s">
        <v>68</v>
      </c>
      <c r="B182" s="7" t="s">
        <v>83</v>
      </c>
      <c r="C182" s="12">
        <v>9.9916700000000005E-5</v>
      </c>
      <c r="D182" s="11"/>
      <c r="E182" s="12">
        <v>4.7777633E-2</v>
      </c>
      <c r="F182" s="16" t="s">
        <v>353</v>
      </c>
      <c r="I182" s="7"/>
      <c r="J182" s="7"/>
      <c r="K182" s="8"/>
    </row>
    <row r="183" spans="1:11" ht="16" x14ac:dyDescent="0.15">
      <c r="A183" s="9" t="s">
        <v>68</v>
      </c>
      <c r="B183" s="7" t="s">
        <v>84</v>
      </c>
      <c r="C183" s="12">
        <v>7.0325099999999995E-5</v>
      </c>
      <c r="D183" s="11"/>
      <c r="E183" s="12">
        <v>3.8677734999999998E-2</v>
      </c>
      <c r="F183" s="16" t="s">
        <v>353</v>
      </c>
      <c r="I183" s="7"/>
      <c r="J183" s="7"/>
      <c r="K183" s="8"/>
    </row>
    <row r="184" spans="1:11" ht="16" x14ac:dyDescent="0.15">
      <c r="A184" s="9" t="s">
        <v>68</v>
      </c>
      <c r="B184" s="7" t="s">
        <v>85</v>
      </c>
      <c r="C184" s="12">
        <v>1.7019699999999999E-5</v>
      </c>
      <c r="D184" s="11"/>
      <c r="E184" s="12">
        <v>0.106474601</v>
      </c>
      <c r="F184" s="16" t="s">
        <v>353</v>
      </c>
      <c r="I184" s="7"/>
      <c r="J184" s="7"/>
      <c r="K184" s="8"/>
    </row>
    <row r="185" spans="1:11" ht="16" x14ac:dyDescent="0.15">
      <c r="A185" s="9" t="s">
        <v>68</v>
      </c>
      <c r="B185" s="7" t="s">
        <v>86</v>
      </c>
      <c r="C185" s="12">
        <v>3.3897599999999999E-6</v>
      </c>
      <c r="D185" s="11"/>
      <c r="E185" s="12">
        <v>6.5733168999999994E-2</v>
      </c>
      <c r="F185" s="16" t="s">
        <v>353</v>
      </c>
      <c r="I185" s="7"/>
      <c r="J185" s="7"/>
      <c r="K185" s="8"/>
    </row>
    <row r="186" spans="1:11" ht="16" x14ac:dyDescent="0.15">
      <c r="A186" s="9" t="s">
        <v>68</v>
      </c>
      <c r="B186" s="7" t="s">
        <v>87</v>
      </c>
      <c r="D186" s="11">
        <v>3.0701699999999999E-6</v>
      </c>
      <c r="E186" s="12">
        <v>7.6571770000000003E-3</v>
      </c>
      <c r="F186" s="16" t="s">
        <v>353</v>
      </c>
      <c r="I186" s="7"/>
      <c r="J186" s="7"/>
      <c r="K186" s="8"/>
    </row>
    <row r="187" spans="1:11" ht="16" x14ac:dyDescent="0.15">
      <c r="A187" s="9" t="s">
        <v>88</v>
      </c>
      <c r="B187" s="7" t="s">
        <v>89</v>
      </c>
      <c r="C187" s="12">
        <v>3.3610000000000001E-6</v>
      </c>
      <c r="D187" s="11"/>
      <c r="E187" s="12">
        <v>2.192837E-3</v>
      </c>
      <c r="F187" s="16" t="s">
        <v>353</v>
      </c>
      <c r="I187" s="7"/>
      <c r="J187" s="7"/>
      <c r="K187" s="8"/>
    </row>
    <row r="188" spans="1:11" ht="16" x14ac:dyDescent="0.15">
      <c r="A188" s="9" t="s">
        <v>88</v>
      </c>
      <c r="B188" s="7" t="s">
        <v>90</v>
      </c>
      <c r="C188" s="12">
        <v>3.9891499999999997E-6</v>
      </c>
      <c r="D188" s="11"/>
      <c r="E188" s="12">
        <v>1.8959700000000001E-3</v>
      </c>
      <c r="F188" s="16" t="s">
        <v>353</v>
      </c>
      <c r="I188" s="7"/>
      <c r="J188" s="7"/>
      <c r="K188" s="8"/>
    </row>
    <row r="189" spans="1:11" ht="16" x14ac:dyDescent="0.15">
      <c r="A189" s="9" t="s">
        <v>88</v>
      </c>
      <c r="B189" s="7" t="s">
        <v>91</v>
      </c>
      <c r="C189" s="12">
        <v>3.3495599999999998E-6</v>
      </c>
      <c r="D189" s="11"/>
      <c r="E189" s="12">
        <v>3.0249288999999999E-2</v>
      </c>
      <c r="F189" s="16" t="s">
        <v>353</v>
      </c>
      <c r="I189" s="7"/>
      <c r="J189" s="7"/>
      <c r="K189" s="8"/>
    </row>
    <row r="190" spans="1:11" ht="16" x14ac:dyDescent="0.15">
      <c r="A190" s="9" t="s">
        <v>88</v>
      </c>
      <c r="B190" s="7" t="s">
        <v>92</v>
      </c>
      <c r="C190" s="12">
        <v>3.1516399999999999E-6</v>
      </c>
      <c r="D190" s="11"/>
      <c r="E190" s="12">
        <v>9.6650100000000004E-4</v>
      </c>
      <c r="F190" s="16" t="s">
        <v>353</v>
      </c>
      <c r="I190" s="7"/>
      <c r="J190" s="7"/>
      <c r="K190" s="8"/>
    </row>
    <row r="191" spans="1:11" ht="16" x14ac:dyDescent="0.15">
      <c r="A191" s="9" t="s">
        <v>88</v>
      </c>
      <c r="B191" s="7" t="s">
        <v>93</v>
      </c>
      <c r="C191" s="12">
        <v>4.4612800000000003E-6</v>
      </c>
      <c r="D191" s="11"/>
      <c r="E191" s="12">
        <v>2.5764386E-2</v>
      </c>
      <c r="F191" s="16" t="s">
        <v>353</v>
      </c>
      <c r="I191" s="7"/>
      <c r="J191" s="7"/>
      <c r="K191" s="8"/>
    </row>
    <row r="192" spans="1:11" ht="16" x14ac:dyDescent="0.15">
      <c r="A192" s="9" t="s">
        <v>94</v>
      </c>
      <c r="B192" s="7" t="s">
        <v>95</v>
      </c>
      <c r="C192" s="12">
        <v>2.3527400000000001E-5</v>
      </c>
      <c r="D192" s="11"/>
      <c r="E192" s="12">
        <v>6.9420161999999994E-2</v>
      </c>
      <c r="F192" s="16" t="s">
        <v>353</v>
      </c>
      <c r="I192" s="7"/>
      <c r="J192" s="7"/>
      <c r="K192" s="8"/>
    </row>
    <row r="193" spans="1:11" ht="16" x14ac:dyDescent="0.15">
      <c r="A193" s="9" t="s">
        <v>94</v>
      </c>
      <c r="B193" s="7" t="s">
        <v>96</v>
      </c>
      <c r="C193" s="12">
        <v>1.30152E-5</v>
      </c>
      <c r="D193" s="11"/>
      <c r="E193" s="12">
        <v>7.3070234999999997E-2</v>
      </c>
      <c r="F193" s="16" t="s">
        <v>353</v>
      </c>
      <c r="I193" s="7"/>
      <c r="J193" s="7"/>
      <c r="K193" s="8"/>
    </row>
    <row r="194" spans="1:11" ht="16" x14ac:dyDescent="0.15">
      <c r="A194" s="9" t="s">
        <v>94</v>
      </c>
      <c r="B194" s="7" t="s">
        <v>97</v>
      </c>
      <c r="C194" s="12">
        <v>1.30152E-5</v>
      </c>
      <c r="D194" s="11"/>
      <c r="E194" s="12">
        <v>1.8797991E-2</v>
      </c>
      <c r="F194" s="16" t="s">
        <v>353</v>
      </c>
      <c r="I194" s="7"/>
      <c r="J194" s="7"/>
      <c r="K194" s="8"/>
    </row>
    <row r="195" spans="1:11" ht="16" x14ac:dyDescent="0.15">
      <c r="A195" s="9" t="s">
        <v>94</v>
      </c>
      <c r="B195" s="7" t="s">
        <v>98</v>
      </c>
      <c r="C195" s="12">
        <v>1.01869E-4</v>
      </c>
      <c r="D195" s="11"/>
      <c r="E195" s="12">
        <v>0.42901455900000002</v>
      </c>
      <c r="F195" s="16" t="s">
        <v>353</v>
      </c>
      <c r="I195" s="7"/>
      <c r="J195" s="7"/>
      <c r="K195" s="8"/>
    </row>
    <row r="196" spans="1:11" ht="16" x14ac:dyDescent="0.15">
      <c r="A196" s="9" t="s">
        <v>94</v>
      </c>
      <c r="B196" s="7" t="s">
        <v>99</v>
      </c>
      <c r="C196" s="12">
        <v>3.2537899999999999E-5</v>
      </c>
      <c r="D196" s="11"/>
      <c r="E196" s="12">
        <v>2.6728439E-2</v>
      </c>
      <c r="F196" s="16" t="s">
        <v>353</v>
      </c>
      <c r="I196" s="7"/>
      <c r="J196" s="7"/>
      <c r="K196" s="8"/>
    </row>
    <row r="197" spans="1:11" ht="16" x14ac:dyDescent="0.15">
      <c r="A197" s="9" t="s">
        <v>94</v>
      </c>
      <c r="B197" s="7" t="s">
        <v>100</v>
      </c>
      <c r="D197" s="11">
        <v>3.1202999999999998E-4</v>
      </c>
      <c r="E197" s="12">
        <v>0.11274086899999999</v>
      </c>
      <c r="F197" s="16" t="s">
        <v>353</v>
      </c>
      <c r="I197" s="7"/>
      <c r="J197" s="7"/>
      <c r="K197" s="8"/>
    </row>
    <row r="198" spans="1:11" ht="16" x14ac:dyDescent="0.15">
      <c r="A198" s="9" t="s">
        <v>94</v>
      </c>
      <c r="B198" s="7" t="s">
        <v>101</v>
      </c>
      <c r="C198" s="12">
        <v>5.1142900000000001E-5</v>
      </c>
      <c r="D198" s="11"/>
      <c r="E198" s="12">
        <v>2.3533044999999999E-2</v>
      </c>
      <c r="F198" s="16" t="s">
        <v>353</v>
      </c>
      <c r="I198" s="7"/>
      <c r="J198" s="7"/>
      <c r="K198" s="8"/>
    </row>
    <row r="199" spans="1:11" ht="16" x14ac:dyDescent="0.15">
      <c r="A199" s="9" t="s">
        <v>94</v>
      </c>
      <c r="B199" s="7" t="s">
        <v>103</v>
      </c>
      <c r="D199" s="11">
        <v>3.1202999999999998E-4</v>
      </c>
      <c r="E199" s="12">
        <v>5.0026938E-2</v>
      </c>
      <c r="F199" s="16" t="s">
        <v>353</v>
      </c>
      <c r="I199" s="7"/>
      <c r="J199" s="7"/>
      <c r="K199" s="8"/>
    </row>
    <row r="200" spans="1:11" ht="16" x14ac:dyDescent="0.15">
      <c r="A200" s="9" t="s">
        <v>94</v>
      </c>
      <c r="B200" s="7" t="s">
        <v>105</v>
      </c>
      <c r="C200" s="12">
        <v>1.23477E-5</v>
      </c>
      <c r="D200" s="11"/>
      <c r="E200" s="12">
        <v>2.5578064000000001E-2</v>
      </c>
      <c r="F200" s="16" t="s">
        <v>353</v>
      </c>
      <c r="I200" s="7"/>
      <c r="J200" s="7"/>
      <c r="K200" s="8"/>
    </row>
    <row r="201" spans="1:11" ht="16" x14ac:dyDescent="0.15">
      <c r="A201" s="9" t="s">
        <v>94</v>
      </c>
      <c r="B201" s="7" t="s">
        <v>106</v>
      </c>
      <c r="D201" s="11">
        <v>3.16452E-4</v>
      </c>
      <c r="E201" s="12">
        <v>3.3811475000000001E-2</v>
      </c>
      <c r="F201" s="16" t="s">
        <v>353</v>
      </c>
      <c r="I201" s="7"/>
      <c r="J201" s="7"/>
      <c r="K201" s="8"/>
    </row>
    <row r="202" spans="1:11" ht="16" x14ac:dyDescent="0.15">
      <c r="A202" s="9" t="s">
        <v>94</v>
      </c>
      <c r="B202" s="7" t="s">
        <v>107</v>
      </c>
      <c r="D202" s="11">
        <v>6.5685709999999996E-3</v>
      </c>
      <c r="E202" s="12">
        <v>5.2459015999999997E-2</v>
      </c>
      <c r="F202" s="16" t="s">
        <v>353</v>
      </c>
      <c r="I202" s="7"/>
      <c r="J202" s="7"/>
      <c r="K202" s="8"/>
    </row>
    <row r="203" spans="1:11" ht="16" x14ac:dyDescent="0.15">
      <c r="A203" s="9" t="s">
        <v>108</v>
      </c>
      <c r="B203" s="7" t="s">
        <v>109</v>
      </c>
      <c r="C203" s="12">
        <v>3.0351999999999999E-4</v>
      </c>
      <c r="D203" s="11"/>
      <c r="E203" s="12">
        <v>3.9344261999999998E-2</v>
      </c>
      <c r="F203" s="16" t="s">
        <v>353</v>
      </c>
      <c r="I203" s="7"/>
      <c r="J203" s="7"/>
      <c r="K203" s="8"/>
    </row>
    <row r="204" spans="1:11" ht="16" x14ac:dyDescent="0.15">
      <c r="A204" s="9" t="s">
        <v>108</v>
      </c>
      <c r="B204" s="7" t="s">
        <v>110</v>
      </c>
      <c r="C204" s="12">
        <v>6.8579900000000004E-5</v>
      </c>
      <c r="D204" s="11"/>
      <c r="E204" s="12">
        <v>4.0163933999999998E-2</v>
      </c>
      <c r="F204" s="16" t="s">
        <v>353</v>
      </c>
      <c r="I204" s="7"/>
      <c r="J204" s="1"/>
      <c r="K204" s="8"/>
    </row>
    <row r="205" spans="1:11" ht="16" x14ac:dyDescent="0.15">
      <c r="A205" s="9" t="s">
        <v>108</v>
      </c>
      <c r="B205" s="7" t="s">
        <v>112</v>
      </c>
      <c r="C205" s="12">
        <v>3.1202999999999998E-4</v>
      </c>
      <c r="D205" s="11"/>
      <c r="E205" s="12">
        <v>3.8422130999999998E-2</v>
      </c>
      <c r="F205" s="16" t="s">
        <v>353</v>
      </c>
      <c r="I205" s="7"/>
      <c r="J205" s="1"/>
      <c r="K205" s="8"/>
    </row>
    <row r="206" spans="1:11" ht="16" x14ac:dyDescent="0.15">
      <c r="A206" s="9" t="s">
        <v>108</v>
      </c>
      <c r="B206" s="7" t="s">
        <v>113</v>
      </c>
      <c r="D206" s="11">
        <v>4.1465000000000002E-4</v>
      </c>
      <c r="E206" s="12">
        <v>6.0963114999999998E-2</v>
      </c>
      <c r="F206" s="16" t="s">
        <v>353</v>
      </c>
      <c r="I206" s="7"/>
      <c r="J206" s="1"/>
      <c r="K206" s="8"/>
    </row>
    <row r="207" spans="1:11" ht="16" x14ac:dyDescent="0.15">
      <c r="A207" s="9" t="s">
        <v>108</v>
      </c>
      <c r="B207" s="7" t="s">
        <v>114</v>
      </c>
      <c r="C207" s="12">
        <v>4.1465000000000002E-4</v>
      </c>
      <c r="D207" s="11"/>
      <c r="E207" s="12">
        <v>8.8831966999999998E-2</v>
      </c>
      <c r="F207" s="16" t="s">
        <v>353</v>
      </c>
      <c r="I207" s="7"/>
      <c r="J207" s="1"/>
      <c r="K207" s="8"/>
    </row>
    <row r="208" spans="1:11" ht="16" x14ac:dyDescent="0.15">
      <c r="A208" s="9" t="s">
        <v>108</v>
      </c>
      <c r="B208" s="7" t="s">
        <v>115</v>
      </c>
      <c r="C208" s="12">
        <v>5.1760300000000005E-4</v>
      </c>
      <c r="D208" s="11"/>
      <c r="E208" s="12">
        <v>6.7008200000000001E-4</v>
      </c>
      <c r="F208" s="16" t="s">
        <v>353</v>
      </c>
      <c r="I208" s="7"/>
      <c r="J208" s="1"/>
      <c r="K208" s="8"/>
    </row>
    <row r="209" spans="1:11" ht="16" x14ac:dyDescent="0.15">
      <c r="A209" s="9" t="s">
        <v>108</v>
      </c>
      <c r="B209" s="7" t="s">
        <v>116</v>
      </c>
      <c r="C209" s="12">
        <v>8.7969199999999995E-4</v>
      </c>
      <c r="D209" s="11"/>
      <c r="E209" s="12">
        <v>7.1823799999999995E-4</v>
      </c>
      <c r="F209" s="16" t="s">
        <v>353</v>
      </c>
      <c r="I209" s="7"/>
      <c r="J209" s="7"/>
      <c r="K209" s="8"/>
    </row>
    <row r="210" spans="1:11" ht="16" x14ac:dyDescent="0.15">
      <c r="A210" s="9" t="s">
        <v>108</v>
      </c>
      <c r="B210" s="7" t="s">
        <v>117</v>
      </c>
      <c r="D210" s="11">
        <v>1.059735E-3</v>
      </c>
      <c r="E210" s="12">
        <v>3.5758196999999999E-2</v>
      </c>
      <c r="F210" s="16" t="s">
        <v>353</v>
      </c>
      <c r="I210" s="7"/>
      <c r="J210" s="7"/>
      <c r="K210" s="8"/>
    </row>
    <row r="211" spans="1:11" ht="16" x14ac:dyDescent="0.15">
      <c r="A211" s="9" t="s">
        <v>108</v>
      </c>
      <c r="B211" s="7" t="s">
        <v>118</v>
      </c>
      <c r="C211" s="12">
        <v>3.16452E-4</v>
      </c>
      <c r="D211" s="11"/>
      <c r="E211" s="12">
        <v>3.3450572999999997E-2</v>
      </c>
      <c r="F211" s="16" t="s">
        <v>353</v>
      </c>
      <c r="I211" s="7"/>
      <c r="J211" s="7"/>
      <c r="K211" s="8"/>
    </row>
    <row r="212" spans="1:11" ht="16" x14ac:dyDescent="0.15">
      <c r="A212" s="9" t="s">
        <v>108</v>
      </c>
      <c r="B212" s="7" t="s">
        <v>121</v>
      </c>
      <c r="C212" s="12">
        <v>1.059735E-3</v>
      </c>
      <c r="D212" s="11"/>
      <c r="E212" s="12">
        <v>5.4765800000000002E-4</v>
      </c>
      <c r="F212" s="16" t="s">
        <v>353</v>
      </c>
      <c r="I212" s="7"/>
      <c r="J212" s="7"/>
      <c r="K212" s="8"/>
    </row>
    <row r="213" spans="1:11" ht="16" x14ac:dyDescent="0.15">
      <c r="A213" s="9" t="s">
        <v>122</v>
      </c>
      <c r="B213" s="13" t="s">
        <v>95</v>
      </c>
      <c r="C213" s="12">
        <v>4.4760500000000001E-4</v>
      </c>
      <c r="D213" s="11"/>
      <c r="E213" s="12">
        <v>2.6229507999999999E-2</v>
      </c>
      <c r="F213" s="16" t="s">
        <v>353</v>
      </c>
      <c r="I213" s="7"/>
      <c r="J213" s="7"/>
      <c r="K213" s="8"/>
    </row>
    <row r="214" spans="1:11" ht="16" x14ac:dyDescent="0.15">
      <c r="A214" s="9" t="s">
        <v>122</v>
      </c>
      <c r="B214" s="13" t="s">
        <v>96</v>
      </c>
      <c r="C214" s="12">
        <v>1.114966E-3</v>
      </c>
      <c r="D214" s="11"/>
      <c r="E214" s="12">
        <v>2.5614754E-2</v>
      </c>
      <c r="F214" s="16" t="s">
        <v>353</v>
      </c>
      <c r="I214" s="7"/>
      <c r="J214" s="7"/>
      <c r="K214" s="8"/>
    </row>
    <row r="215" spans="1:11" ht="16" x14ac:dyDescent="0.15">
      <c r="A215" s="9" t="s">
        <v>122</v>
      </c>
      <c r="B215" s="13" t="s">
        <v>98</v>
      </c>
      <c r="C215" s="12">
        <v>4.4882300000000002E-3</v>
      </c>
      <c r="D215" s="11"/>
      <c r="E215" s="12">
        <v>2.3668033000000002E-2</v>
      </c>
      <c r="F215" s="16" t="s">
        <v>353</v>
      </c>
      <c r="I215" s="7"/>
      <c r="J215" s="1"/>
      <c r="K215" s="8"/>
    </row>
    <row r="216" spans="1:11" ht="16" x14ac:dyDescent="0.15">
      <c r="A216" s="9" t="s">
        <v>122</v>
      </c>
      <c r="B216" s="13" t="s">
        <v>123</v>
      </c>
      <c r="C216" s="12">
        <v>1.7914210000000001E-3</v>
      </c>
      <c r="D216" s="11"/>
      <c r="E216" s="12">
        <v>3.0430328E-2</v>
      </c>
      <c r="F216" s="16" t="s">
        <v>353</v>
      </c>
      <c r="I216" s="7"/>
      <c r="J216" s="1"/>
      <c r="K216" s="8"/>
    </row>
    <row r="217" spans="1:11" ht="16" x14ac:dyDescent="0.15">
      <c r="A217" s="9" t="s">
        <v>122</v>
      </c>
      <c r="B217" s="13" t="s">
        <v>124</v>
      </c>
      <c r="C217" s="12">
        <v>1.1680300000000001E-5</v>
      </c>
      <c r="D217" s="11"/>
      <c r="E217" s="12">
        <v>2.6946721E-2</v>
      </c>
      <c r="F217" s="16" t="s">
        <v>353</v>
      </c>
      <c r="I217" s="7"/>
      <c r="J217" s="1"/>
      <c r="K217" s="8"/>
    </row>
    <row r="218" spans="1:11" ht="16" x14ac:dyDescent="0.15">
      <c r="A218" s="9" t="s">
        <v>122</v>
      </c>
      <c r="B218" s="13" t="s">
        <v>125</v>
      </c>
      <c r="C218" s="12">
        <v>3.7329329999999999E-3</v>
      </c>
      <c r="D218" s="11"/>
      <c r="E218" s="12">
        <v>2.7254098000000001E-2</v>
      </c>
      <c r="F218" s="16" t="s">
        <v>353</v>
      </c>
      <c r="I218" s="7"/>
      <c r="J218" s="1"/>
      <c r="K218" s="8"/>
    </row>
    <row r="219" spans="1:11" ht="16" x14ac:dyDescent="0.15">
      <c r="A219" s="9" t="s">
        <v>122</v>
      </c>
      <c r="B219" s="13" t="s">
        <v>126</v>
      </c>
      <c r="C219" s="12">
        <v>1.1007829999999999E-3</v>
      </c>
      <c r="D219" s="11"/>
      <c r="E219" s="12">
        <v>2.9508197E-2</v>
      </c>
      <c r="F219" s="16" t="s">
        <v>353</v>
      </c>
      <c r="I219" s="7"/>
      <c r="J219" s="1"/>
      <c r="K219" s="8"/>
    </row>
    <row r="220" spans="1:11" ht="16" x14ac:dyDescent="0.15">
      <c r="A220" s="9" t="s">
        <v>122</v>
      </c>
      <c r="B220" s="13" t="s">
        <v>103</v>
      </c>
      <c r="C220" s="12">
        <v>3.8208690000000002E-3</v>
      </c>
      <c r="D220" s="11"/>
      <c r="E220" s="12">
        <v>2.8688524999999999E-2</v>
      </c>
      <c r="F220" s="16" t="s">
        <v>353</v>
      </c>
      <c r="I220" s="7"/>
      <c r="J220" s="7"/>
      <c r="K220" s="8"/>
    </row>
    <row r="221" spans="1:11" ht="16" x14ac:dyDescent="0.15">
      <c r="A221" s="9" t="s">
        <v>122</v>
      </c>
      <c r="B221" s="13" t="s">
        <v>127</v>
      </c>
      <c r="C221" s="12">
        <v>3.4924000000000001E-4</v>
      </c>
      <c r="D221" s="11"/>
      <c r="E221" s="12">
        <v>2.6127048999999999E-2</v>
      </c>
      <c r="F221" s="16" t="s">
        <v>353</v>
      </c>
      <c r="I221" s="7"/>
      <c r="J221" s="1"/>
      <c r="K221" s="8"/>
    </row>
    <row r="222" spans="1:11" ht="16" x14ac:dyDescent="0.15">
      <c r="A222" s="9" t="s">
        <v>122</v>
      </c>
      <c r="B222" s="13" t="s">
        <v>128</v>
      </c>
      <c r="C222" s="12">
        <v>7.3010100000000004E-4</v>
      </c>
      <c r="D222" s="11"/>
      <c r="E222" s="12">
        <v>2.4692623E-2</v>
      </c>
      <c r="F222" s="16" t="s">
        <v>353</v>
      </c>
      <c r="I222" s="7"/>
      <c r="J222" s="7"/>
      <c r="K222" s="8"/>
    </row>
    <row r="223" spans="1:11" ht="16" x14ac:dyDescent="0.15">
      <c r="A223" s="9" t="s">
        <v>122</v>
      </c>
      <c r="B223" s="13" t="s">
        <v>129</v>
      </c>
      <c r="C223" s="12">
        <v>1.1763700000000001E-5</v>
      </c>
      <c r="D223" s="11"/>
      <c r="E223" s="12">
        <v>3.6782786999999997E-2</v>
      </c>
      <c r="F223" s="16" t="s">
        <v>353</v>
      </c>
      <c r="I223" s="7"/>
      <c r="J223" s="1"/>
      <c r="K223" s="8"/>
    </row>
    <row r="224" spans="1:11" ht="16" x14ac:dyDescent="0.15">
      <c r="A224" s="9" t="s">
        <v>122</v>
      </c>
      <c r="B224" s="13" t="s">
        <v>112</v>
      </c>
      <c r="C224" s="12">
        <v>4.58367E-4</v>
      </c>
      <c r="D224" s="11"/>
      <c r="E224" s="12">
        <v>2.9508197E-2</v>
      </c>
      <c r="F224" s="16" t="s">
        <v>353</v>
      </c>
      <c r="I224" s="7"/>
      <c r="J224" s="1"/>
      <c r="K224" s="8"/>
    </row>
    <row r="225" spans="1:11" ht="16" x14ac:dyDescent="0.15">
      <c r="A225" s="9" t="s">
        <v>122</v>
      </c>
      <c r="B225" s="13" t="s">
        <v>130</v>
      </c>
      <c r="C225" s="12">
        <v>6.7987560000000004E-3</v>
      </c>
      <c r="D225" s="11"/>
      <c r="E225" s="12">
        <v>3.1864754000000002E-2</v>
      </c>
      <c r="F225" s="16" t="s">
        <v>353</v>
      </c>
      <c r="I225" s="7"/>
      <c r="J225" s="7"/>
      <c r="K225" s="8"/>
    </row>
    <row r="226" spans="1:11" ht="16" x14ac:dyDescent="0.15">
      <c r="A226" s="9" t="s">
        <v>122</v>
      </c>
      <c r="B226" s="13" t="s">
        <v>113</v>
      </c>
      <c r="C226" s="12">
        <v>7.2309299999999996E-4</v>
      </c>
      <c r="D226" s="11"/>
      <c r="E226" s="12">
        <v>2.7356557E-2</v>
      </c>
      <c r="F226" s="16" t="s">
        <v>353</v>
      </c>
      <c r="I226" s="7"/>
      <c r="J226" s="7"/>
      <c r="K226" s="8"/>
    </row>
    <row r="227" spans="1:11" ht="16" x14ac:dyDescent="0.15">
      <c r="A227" s="9" t="s">
        <v>122</v>
      </c>
      <c r="B227" s="13" t="s">
        <v>131</v>
      </c>
      <c r="C227" s="12">
        <v>5.1977200000000005E-4</v>
      </c>
      <c r="D227" s="11"/>
      <c r="E227" s="12">
        <v>2.5819671999999998E-2</v>
      </c>
      <c r="F227" s="16" t="s">
        <v>353</v>
      </c>
      <c r="I227" s="7"/>
      <c r="J227" s="7"/>
      <c r="K227" s="8"/>
    </row>
    <row r="228" spans="1:11" ht="16" x14ac:dyDescent="0.15">
      <c r="A228" s="9" t="s">
        <v>122</v>
      </c>
      <c r="B228" s="13" t="s">
        <v>114</v>
      </c>
      <c r="C228" s="12">
        <v>5.3493170000000001E-3</v>
      </c>
      <c r="D228" s="11"/>
      <c r="E228" s="12">
        <v>2.9303279000000002E-2</v>
      </c>
      <c r="F228" s="16" t="s">
        <v>353</v>
      </c>
      <c r="I228" s="7"/>
      <c r="J228" s="7"/>
      <c r="K228" s="8"/>
    </row>
    <row r="229" spans="1:11" ht="16" x14ac:dyDescent="0.15">
      <c r="A229" s="9" t="s">
        <v>122</v>
      </c>
      <c r="B229" s="13" t="s">
        <v>132</v>
      </c>
      <c r="C229" s="12">
        <v>4.4745726999999999E-2</v>
      </c>
      <c r="D229" s="11"/>
      <c r="E229" s="12">
        <v>0.13084016400000001</v>
      </c>
      <c r="F229" s="16" t="s">
        <v>353</v>
      </c>
      <c r="I229" s="7"/>
      <c r="J229" s="1"/>
      <c r="K229" s="8"/>
    </row>
    <row r="230" spans="1:11" ht="16" x14ac:dyDescent="0.15">
      <c r="A230" s="9" t="s">
        <v>154</v>
      </c>
      <c r="B230" s="7" t="s">
        <v>155</v>
      </c>
      <c r="D230" s="11">
        <v>4.3133600000000003E-5</v>
      </c>
      <c r="E230" s="12">
        <v>3.3606560000000001E-3</v>
      </c>
      <c r="F230" s="16" t="s">
        <v>353</v>
      </c>
      <c r="I230" s="7"/>
      <c r="J230" s="7"/>
      <c r="K230" s="8"/>
    </row>
    <row r="231" spans="1:11" ht="16" x14ac:dyDescent="0.15">
      <c r="A231" s="9" t="s">
        <v>154</v>
      </c>
      <c r="B231" s="7" t="s">
        <v>156</v>
      </c>
      <c r="D231" s="11">
        <v>7.0325099999999995E-5</v>
      </c>
      <c r="E231" s="12">
        <v>2.1106599999999999E-4</v>
      </c>
      <c r="F231" s="16" t="s">
        <v>353</v>
      </c>
      <c r="I231" s="7"/>
      <c r="J231" s="1"/>
      <c r="K231" s="8"/>
    </row>
    <row r="232" spans="1:11" ht="16" x14ac:dyDescent="0.15">
      <c r="A232" s="9" t="s">
        <v>154</v>
      </c>
      <c r="B232" s="7" t="s">
        <v>157</v>
      </c>
      <c r="D232" s="11">
        <v>3.9629499999999997E-5</v>
      </c>
      <c r="E232" s="12">
        <v>6.6073599999999998E-4</v>
      </c>
      <c r="F232" s="16" t="s">
        <v>353</v>
      </c>
      <c r="I232" s="7"/>
      <c r="J232" s="1"/>
      <c r="K232" s="8"/>
    </row>
    <row r="233" spans="1:11" ht="16" x14ac:dyDescent="0.15">
      <c r="A233" s="9" t="s">
        <v>154</v>
      </c>
      <c r="B233" s="7" t="s">
        <v>158</v>
      </c>
      <c r="D233" s="11">
        <v>9.9448800000000006E-6</v>
      </c>
      <c r="E233" s="12">
        <v>1.9672099999999999E-4</v>
      </c>
      <c r="F233" s="16" t="s">
        <v>353</v>
      </c>
      <c r="I233" s="7"/>
      <c r="J233" s="7"/>
      <c r="K233" s="8"/>
    </row>
    <row r="234" spans="1:11" ht="16" x14ac:dyDescent="0.15">
      <c r="A234" s="9" t="s">
        <v>154</v>
      </c>
      <c r="B234" s="7" t="s">
        <v>159</v>
      </c>
      <c r="D234" s="11">
        <v>7.2309299999999996E-4</v>
      </c>
      <c r="E234" s="12">
        <v>2.1926199999999999E-4</v>
      </c>
      <c r="F234" s="16" t="s">
        <v>353</v>
      </c>
      <c r="I234" s="7"/>
      <c r="J234" s="1"/>
      <c r="K234" s="8"/>
    </row>
    <row r="235" spans="1:11" ht="16" x14ac:dyDescent="0.15">
      <c r="A235" s="9" t="s">
        <v>154</v>
      </c>
      <c r="B235" s="7" t="s">
        <v>160</v>
      </c>
      <c r="D235" s="11">
        <v>4.5573900000000001E-5</v>
      </c>
      <c r="E235" s="12">
        <v>5.2356600000000005E-4</v>
      </c>
      <c r="F235" s="16" t="s">
        <v>353</v>
      </c>
      <c r="I235" s="7"/>
      <c r="J235" s="1"/>
      <c r="K235" s="8"/>
    </row>
    <row r="236" spans="1:11" ht="16" x14ac:dyDescent="0.15">
      <c r="A236" s="9" t="s">
        <v>154</v>
      </c>
      <c r="B236" s="7" t="s">
        <v>161</v>
      </c>
      <c r="D236" s="11">
        <v>4.5573900000000001E-5</v>
      </c>
      <c r="E236" s="12">
        <v>4.0661099999999997E-4</v>
      </c>
      <c r="F236" s="16" t="s">
        <v>353</v>
      </c>
      <c r="I236" s="7"/>
      <c r="J236" s="1"/>
      <c r="K236" s="8"/>
    </row>
    <row r="237" spans="1:11" ht="16" x14ac:dyDescent="0.15">
      <c r="A237" s="9" t="s">
        <v>154</v>
      </c>
      <c r="B237" s="7" t="s">
        <v>162</v>
      </c>
      <c r="D237" s="11">
        <v>3.3234500000000002E-5</v>
      </c>
      <c r="E237" s="12">
        <v>5.1127049000000001E-2</v>
      </c>
      <c r="F237" s="16" t="s">
        <v>353</v>
      </c>
      <c r="I237" s="7"/>
      <c r="J237" s="1"/>
      <c r="K237" s="8"/>
    </row>
    <row r="238" spans="1:11" ht="16" x14ac:dyDescent="0.15">
      <c r="A238" s="9" t="s">
        <v>154</v>
      </c>
      <c r="B238" s="7" t="s">
        <v>163</v>
      </c>
      <c r="D238" s="11">
        <v>6.6494200000000004E-5</v>
      </c>
      <c r="E238" s="12">
        <v>9.2008200000000002E-4</v>
      </c>
      <c r="F238" s="16" t="s">
        <v>353</v>
      </c>
      <c r="I238" s="7"/>
      <c r="J238" s="1"/>
      <c r="K238" s="8"/>
    </row>
    <row r="239" spans="1:11" ht="16" x14ac:dyDescent="0.15">
      <c r="A239" s="9" t="s">
        <v>154</v>
      </c>
      <c r="B239" s="7" t="s">
        <v>164</v>
      </c>
      <c r="D239" s="11">
        <v>1.114966E-3</v>
      </c>
      <c r="E239" s="12">
        <v>7.0389300000000003E-4</v>
      </c>
      <c r="F239" s="16" t="s">
        <v>353</v>
      </c>
      <c r="I239" s="7"/>
      <c r="J239" s="1"/>
      <c r="K239" s="8"/>
    </row>
    <row r="240" spans="1:11" ht="16" x14ac:dyDescent="0.15">
      <c r="A240" s="9" t="s">
        <v>165</v>
      </c>
      <c r="B240" s="7" t="s">
        <v>166</v>
      </c>
      <c r="D240" s="11">
        <v>5.3604100000000001E-4</v>
      </c>
      <c r="E240" s="23">
        <v>1E-4</v>
      </c>
      <c r="F240" s="16" t="s">
        <v>353</v>
      </c>
      <c r="I240" s="7"/>
      <c r="J240" s="1"/>
      <c r="K240" s="8"/>
    </row>
    <row r="241" spans="1:11" ht="16" x14ac:dyDescent="0.15">
      <c r="A241" s="9" t="s">
        <v>165</v>
      </c>
      <c r="B241" s="7" t="s">
        <v>167</v>
      </c>
      <c r="D241" s="11">
        <v>3.0701699999999999E-6</v>
      </c>
      <c r="E241" s="23">
        <v>2.9999999999999997E-4</v>
      </c>
      <c r="F241" s="16" t="s">
        <v>353</v>
      </c>
      <c r="I241" s="7"/>
      <c r="J241" s="1"/>
      <c r="K241" s="8"/>
    </row>
    <row r="242" spans="1:11" ht="16" x14ac:dyDescent="0.15">
      <c r="A242" s="9" t="s">
        <v>165</v>
      </c>
      <c r="B242" s="7" t="s">
        <v>168</v>
      </c>
      <c r="D242" s="11">
        <v>4.5573900000000001E-5</v>
      </c>
      <c r="E242" s="23">
        <v>1.5E-3</v>
      </c>
      <c r="F242" s="16" t="s">
        <v>353</v>
      </c>
      <c r="I242" s="7"/>
      <c r="J242" s="1"/>
      <c r="K242" s="8"/>
    </row>
    <row r="243" spans="1:11" ht="16" x14ac:dyDescent="0.15">
      <c r="A243" s="9" t="s">
        <v>165</v>
      </c>
      <c r="B243" s="7" t="s">
        <v>169</v>
      </c>
      <c r="D243" s="11">
        <v>4.5573900000000001E-5</v>
      </c>
      <c r="E243" s="23">
        <v>4.0000000000000002E-4</v>
      </c>
      <c r="F243" s="16" t="s">
        <v>353</v>
      </c>
      <c r="I243" s="7"/>
      <c r="J243" s="1"/>
      <c r="K243" s="8"/>
    </row>
    <row r="244" spans="1:11" ht="16" x14ac:dyDescent="0.15">
      <c r="A244" s="9" t="s">
        <v>165</v>
      </c>
      <c r="B244" s="7" t="s">
        <v>170</v>
      </c>
      <c r="D244" s="11">
        <v>4.5573900000000001E-5</v>
      </c>
      <c r="E244" s="23">
        <v>1.6999999999999999E-3</v>
      </c>
      <c r="F244" s="16" t="s">
        <v>353</v>
      </c>
      <c r="I244" s="7"/>
      <c r="J244" s="7"/>
      <c r="K244" s="8"/>
    </row>
    <row r="245" spans="1:11" ht="16" x14ac:dyDescent="0.15">
      <c r="A245" s="9" t="s">
        <v>165</v>
      </c>
      <c r="B245" s="7" t="s">
        <v>171</v>
      </c>
      <c r="D245" s="11">
        <v>3.3234500000000002E-5</v>
      </c>
      <c r="E245" s="23">
        <v>1.2999999999999999E-3</v>
      </c>
      <c r="F245" s="16" t="s">
        <v>353</v>
      </c>
      <c r="I245" s="7"/>
      <c r="J245" s="1"/>
      <c r="K245" s="8"/>
    </row>
    <row r="246" spans="1:11" ht="16" x14ac:dyDescent="0.15">
      <c r="A246" s="9" t="s">
        <v>165</v>
      </c>
      <c r="B246" s="7" t="s">
        <v>172</v>
      </c>
      <c r="D246" s="11">
        <v>1.4608690000000001E-3</v>
      </c>
      <c r="E246" s="23">
        <v>2.8999999999999998E-3</v>
      </c>
      <c r="F246" s="16" t="s">
        <v>353</v>
      </c>
      <c r="I246" s="7"/>
      <c r="J246" s="1"/>
      <c r="K246" s="8"/>
    </row>
    <row r="247" spans="1:11" ht="16" x14ac:dyDescent="0.15">
      <c r="A247" s="9" t="s">
        <v>165</v>
      </c>
      <c r="B247" s="7" t="s">
        <v>173</v>
      </c>
      <c r="D247" s="11">
        <v>1.4608690000000001E-3</v>
      </c>
      <c r="E247" s="23">
        <v>4.0000000000000002E-4</v>
      </c>
      <c r="F247" s="16" t="s">
        <v>353</v>
      </c>
      <c r="I247" s="7"/>
      <c r="J247" s="1"/>
      <c r="K247" s="8"/>
    </row>
    <row r="248" spans="1:11" ht="16" x14ac:dyDescent="0.15">
      <c r="A248" s="9" t="s">
        <v>165</v>
      </c>
      <c r="B248" s="7" t="s">
        <v>174</v>
      </c>
      <c r="D248" s="11">
        <v>3.3234500000000002E-5</v>
      </c>
      <c r="E248" s="23">
        <v>1E-4</v>
      </c>
      <c r="F248" s="16" t="s">
        <v>353</v>
      </c>
      <c r="I248" s="7"/>
      <c r="J248" s="1"/>
      <c r="K248" s="8"/>
    </row>
    <row r="249" spans="1:11" ht="16" x14ac:dyDescent="0.15">
      <c r="A249" s="9" t="s">
        <v>165</v>
      </c>
      <c r="B249" s="7" t="s">
        <v>175</v>
      </c>
      <c r="D249" s="11">
        <v>1.35575E-4</v>
      </c>
      <c r="E249" s="23">
        <v>2.0000000000000001E-4</v>
      </c>
      <c r="F249" s="16" t="s">
        <v>353</v>
      </c>
      <c r="I249" s="7"/>
      <c r="J249" s="1"/>
      <c r="K249" s="8"/>
    </row>
    <row r="250" spans="1:11" ht="16" x14ac:dyDescent="0.15">
      <c r="A250" s="9" t="s">
        <v>165</v>
      </c>
      <c r="B250" s="7" t="s">
        <v>176</v>
      </c>
      <c r="D250" s="11">
        <v>1.1263100000000001E-5</v>
      </c>
      <c r="E250" s="23">
        <v>1E-4</v>
      </c>
      <c r="F250" s="16" t="s">
        <v>353</v>
      </c>
      <c r="I250" s="7"/>
      <c r="J250" s="1"/>
      <c r="K250" s="8"/>
    </row>
    <row r="251" spans="1:11" ht="16" x14ac:dyDescent="0.15">
      <c r="A251" s="9" t="s">
        <v>165</v>
      </c>
      <c r="B251" s="7" t="s">
        <v>160</v>
      </c>
      <c r="D251" s="11">
        <v>4.5573900000000001E-5</v>
      </c>
      <c r="E251" s="23">
        <v>2.9999999999999997E-4</v>
      </c>
      <c r="F251" s="16" t="s">
        <v>353</v>
      </c>
      <c r="I251" s="7"/>
      <c r="J251" s="7"/>
      <c r="K251" s="8"/>
    </row>
    <row r="252" spans="1:11" ht="16" x14ac:dyDescent="0.15">
      <c r="A252" s="9" t="s">
        <v>165</v>
      </c>
      <c r="B252" s="7" t="s">
        <v>164</v>
      </c>
      <c r="D252" s="11">
        <v>1.114966E-3</v>
      </c>
      <c r="E252" s="23">
        <v>1E-4</v>
      </c>
      <c r="F252" s="16" t="s">
        <v>353</v>
      </c>
      <c r="I252" s="7"/>
      <c r="J252" s="7"/>
      <c r="K252" s="8"/>
    </row>
    <row r="253" spans="1:11" ht="16" x14ac:dyDescent="0.15">
      <c r="A253" s="9" t="s">
        <v>165</v>
      </c>
      <c r="B253" s="7" t="s">
        <v>177</v>
      </c>
      <c r="D253" s="11">
        <v>3.3234500000000002E-5</v>
      </c>
      <c r="E253" s="23">
        <v>1E-4</v>
      </c>
      <c r="F253" s="16" t="s">
        <v>353</v>
      </c>
      <c r="I253" s="15"/>
      <c r="J253" s="7"/>
      <c r="K253" s="8"/>
    </row>
    <row r="254" spans="1:11" ht="16" x14ac:dyDescent="0.15">
      <c r="A254" s="9" t="s">
        <v>165</v>
      </c>
      <c r="B254" s="7" t="s">
        <v>178</v>
      </c>
      <c r="C254" s="12">
        <v>5.3604100000000001E-4</v>
      </c>
      <c r="D254" s="11"/>
      <c r="E254" s="23">
        <v>5.9999999999999995E-4</v>
      </c>
      <c r="F254" s="16" t="s">
        <v>353</v>
      </c>
      <c r="I254" s="7"/>
      <c r="J254" s="7"/>
      <c r="K254" s="8"/>
    </row>
    <row r="255" spans="1:11" ht="16" x14ac:dyDescent="0.15">
      <c r="A255" s="9" t="s">
        <v>165</v>
      </c>
      <c r="B255" s="7" t="s">
        <v>179</v>
      </c>
      <c r="C255" s="12">
        <v>3.2120800000000002E-4</v>
      </c>
      <c r="D255" s="11"/>
      <c r="E255" s="23">
        <v>4.0000000000000002E-4</v>
      </c>
      <c r="F255" s="16" t="s">
        <v>353</v>
      </c>
      <c r="I255" s="7"/>
      <c r="J255" s="7"/>
      <c r="K255" s="8"/>
    </row>
    <row r="256" spans="1:11" ht="16" x14ac:dyDescent="0.15">
      <c r="A256" s="9" t="s">
        <v>165</v>
      </c>
      <c r="B256" s="7" t="s">
        <v>180</v>
      </c>
      <c r="C256" s="12">
        <v>4.5573900000000001E-5</v>
      </c>
      <c r="D256" s="11"/>
      <c r="E256" s="23">
        <v>2.9999999999999997E-4</v>
      </c>
      <c r="F256" s="16" t="s">
        <v>353</v>
      </c>
      <c r="I256" s="7"/>
      <c r="J256" s="7"/>
      <c r="K256" s="8"/>
    </row>
    <row r="257" spans="1:11" ht="16" x14ac:dyDescent="0.15">
      <c r="A257" s="9" t="s">
        <v>165</v>
      </c>
      <c r="B257" s="7" t="s">
        <v>181</v>
      </c>
      <c r="C257" s="12">
        <v>1.35575E-4</v>
      </c>
      <c r="D257" s="11"/>
      <c r="E257" s="23">
        <v>2.0000000000000001E-4</v>
      </c>
      <c r="F257" s="16" t="s">
        <v>353</v>
      </c>
      <c r="I257" s="7"/>
      <c r="J257" s="7"/>
      <c r="K257" s="8"/>
    </row>
    <row r="258" spans="1:11" ht="16" x14ac:dyDescent="0.15">
      <c r="A258" s="9" t="s">
        <v>165</v>
      </c>
      <c r="B258" s="7" t="s">
        <v>182</v>
      </c>
      <c r="D258" s="11">
        <v>7.0325099999999995E-5</v>
      </c>
      <c r="E258" s="23">
        <v>1E-4</v>
      </c>
      <c r="F258" s="16" t="s">
        <v>353</v>
      </c>
      <c r="I258" s="7"/>
      <c r="J258" s="7"/>
      <c r="K258" s="8"/>
    </row>
    <row r="259" spans="1:11" ht="16" x14ac:dyDescent="0.15">
      <c r="A259" s="9" t="s">
        <v>165</v>
      </c>
      <c r="B259" s="7" t="s">
        <v>183</v>
      </c>
      <c r="D259" s="11">
        <v>1.562821E-3</v>
      </c>
      <c r="E259" s="23">
        <v>1E-4</v>
      </c>
      <c r="F259" s="16" t="s">
        <v>353</v>
      </c>
      <c r="I259" s="7"/>
      <c r="J259" s="7"/>
      <c r="K259" s="8"/>
    </row>
    <row r="260" spans="1:11" ht="16" x14ac:dyDescent="0.15">
      <c r="A260" s="9" t="s">
        <v>184</v>
      </c>
      <c r="B260" s="7" t="s">
        <v>185</v>
      </c>
      <c r="D260" s="11">
        <v>4.5573900000000001E-5</v>
      </c>
      <c r="E260" s="23">
        <v>1.5E-3</v>
      </c>
      <c r="F260" s="16" t="s">
        <v>353</v>
      </c>
      <c r="I260" s="7"/>
      <c r="J260" s="7"/>
      <c r="K260" s="8"/>
    </row>
    <row r="261" spans="1:11" ht="16" x14ac:dyDescent="0.15">
      <c r="A261" s="9" t="s">
        <v>184</v>
      </c>
      <c r="B261" s="7" t="s">
        <v>186</v>
      </c>
      <c r="D261" s="11">
        <v>3.1536799999999998E-6</v>
      </c>
      <c r="E261" s="23">
        <v>1E-4</v>
      </c>
      <c r="F261" s="16" t="s">
        <v>353</v>
      </c>
      <c r="I261" s="7"/>
      <c r="J261" s="7"/>
      <c r="K261" s="8"/>
    </row>
    <row r="262" spans="1:11" ht="16" x14ac:dyDescent="0.15">
      <c r="A262" s="9" t="s">
        <v>184</v>
      </c>
      <c r="B262" s="7" t="s">
        <v>187</v>
      </c>
      <c r="D262" s="11">
        <v>3.1536799999999998E-6</v>
      </c>
      <c r="E262" s="23">
        <v>2.0000000000000001E-4</v>
      </c>
      <c r="F262" s="16" t="s">
        <v>353</v>
      </c>
      <c r="I262" s="7"/>
      <c r="J262" s="7"/>
      <c r="K262" s="8"/>
    </row>
    <row r="263" spans="1:11" ht="16" x14ac:dyDescent="0.15">
      <c r="A263" s="9" t="s">
        <v>184</v>
      </c>
      <c r="B263" s="7" t="s">
        <v>188</v>
      </c>
      <c r="D263" s="11">
        <v>9.12522E-5</v>
      </c>
      <c r="E263" s="23">
        <v>5.9999999999999995E-4</v>
      </c>
      <c r="F263" s="16" t="s">
        <v>353</v>
      </c>
      <c r="I263" s="7"/>
      <c r="J263" s="7"/>
      <c r="K263" s="8"/>
    </row>
    <row r="264" spans="1:11" ht="16" x14ac:dyDescent="0.15">
      <c r="A264" s="9" t="s">
        <v>184</v>
      </c>
      <c r="B264" s="7" t="s">
        <v>189</v>
      </c>
      <c r="D264" s="11">
        <v>9.12522E-5</v>
      </c>
      <c r="E264" s="23">
        <v>1E-4</v>
      </c>
      <c r="F264" s="16" t="s">
        <v>353</v>
      </c>
      <c r="I264" s="7"/>
      <c r="J264" s="7"/>
      <c r="K264" s="8"/>
    </row>
    <row r="265" spans="1:11" ht="16" x14ac:dyDescent="0.15">
      <c r="A265" s="9" t="s">
        <v>184</v>
      </c>
      <c r="B265" s="7" t="s">
        <v>190</v>
      </c>
      <c r="C265" s="12">
        <v>9.12522E-5</v>
      </c>
      <c r="D265" s="11"/>
      <c r="E265" s="23">
        <v>1E-4</v>
      </c>
      <c r="F265" s="16" t="s">
        <v>353</v>
      </c>
      <c r="I265" s="7"/>
      <c r="J265" s="15"/>
      <c r="K265" s="8"/>
    </row>
    <row r="266" spans="1:11" ht="16" x14ac:dyDescent="0.15">
      <c r="A266" s="9" t="s">
        <v>184</v>
      </c>
      <c r="B266" s="7" t="s">
        <v>191</v>
      </c>
      <c r="D266" s="11">
        <v>9.12522E-5</v>
      </c>
      <c r="E266" s="23">
        <v>2.0000000000000001E-4</v>
      </c>
      <c r="F266" s="16" t="s">
        <v>353</v>
      </c>
      <c r="I266" s="7"/>
      <c r="J266" s="15"/>
      <c r="K266" s="8"/>
    </row>
    <row r="267" spans="1:11" ht="16" x14ac:dyDescent="0.15">
      <c r="A267" s="9" t="s">
        <v>184</v>
      </c>
      <c r="B267" s="7" t="s">
        <v>192</v>
      </c>
      <c r="D267" s="11">
        <v>3.1536799999999998E-6</v>
      </c>
      <c r="E267" s="23">
        <v>1E-4</v>
      </c>
      <c r="F267" s="16" t="s">
        <v>353</v>
      </c>
      <c r="I267" s="7"/>
      <c r="J267" s="15"/>
      <c r="K267" s="8"/>
    </row>
    <row r="268" spans="1:11" ht="16" x14ac:dyDescent="0.15">
      <c r="A268" s="9" t="s">
        <v>184</v>
      </c>
      <c r="B268" s="7" t="s">
        <v>193</v>
      </c>
      <c r="D268" s="11">
        <v>3.1536799999999998E-6</v>
      </c>
      <c r="E268" s="23">
        <v>1E-4</v>
      </c>
      <c r="F268" s="16" t="s">
        <v>353</v>
      </c>
      <c r="I268" s="7"/>
      <c r="J268" s="15"/>
      <c r="K268" s="8"/>
    </row>
    <row r="269" spans="1:11" ht="16" x14ac:dyDescent="0.15">
      <c r="A269" s="9" t="s">
        <v>184</v>
      </c>
      <c r="B269" s="7" t="s">
        <v>194</v>
      </c>
      <c r="D269" s="11">
        <v>3.1536799999999998E-6</v>
      </c>
      <c r="E269" s="23">
        <v>1E-4</v>
      </c>
      <c r="F269" s="16" t="s">
        <v>353</v>
      </c>
      <c r="I269" s="7"/>
      <c r="J269" s="7"/>
      <c r="K269" s="8"/>
    </row>
    <row r="270" spans="1:11" ht="16" x14ac:dyDescent="0.15">
      <c r="A270" s="9" t="s">
        <v>184</v>
      </c>
      <c r="B270" s="7" t="s">
        <v>195</v>
      </c>
      <c r="D270" s="11">
        <v>3.1536799999999998E-6</v>
      </c>
      <c r="E270" s="23">
        <v>1E-4</v>
      </c>
      <c r="F270" s="16" t="s">
        <v>353</v>
      </c>
      <c r="I270" s="7"/>
      <c r="J270" s="15"/>
      <c r="K270" s="8"/>
    </row>
    <row r="271" spans="1:11" ht="16" x14ac:dyDescent="0.15">
      <c r="A271" s="9" t="s">
        <v>184</v>
      </c>
      <c r="B271" s="7" t="s">
        <v>196</v>
      </c>
      <c r="D271" s="11">
        <v>3.1536799999999998E-6</v>
      </c>
      <c r="E271" s="23">
        <v>1E-4</v>
      </c>
      <c r="F271" s="16" t="s">
        <v>353</v>
      </c>
      <c r="I271" s="7"/>
      <c r="J271" s="15"/>
      <c r="K271" s="8"/>
    </row>
    <row r="272" spans="1:11" ht="16" x14ac:dyDescent="0.15">
      <c r="A272" s="9" t="s">
        <v>184</v>
      </c>
      <c r="B272" s="7" t="s">
        <v>197</v>
      </c>
      <c r="D272" s="11">
        <v>3.1536799999999998E-6</v>
      </c>
      <c r="E272" s="23">
        <v>4.5999999999999999E-3</v>
      </c>
      <c r="F272" s="16" t="s">
        <v>353</v>
      </c>
      <c r="I272" s="7"/>
      <c r="J272" s="15"/>
      <c r="K272" s="8"/>
    </row>
    <row r="273" spans="1:11" ht="16" x14ac:dyDescent="0.15">
      <c r="A273" s="9" t="s">
        <v>198</v>
      </c>
      <c r="B273" s="7">
        <v>5</v>
      </c>
      <c r="C273" s="12">
        <v>6.8722300000000004E-5</v>
      </c>
      <c r="D273" s="11"/>
      <c r="E273" s="23">
        <v>5.0000000000000001E-3</v>
      </c>
      <c r="F273" s="16" t="s">
        <v>353</v>
      </c>
      <c r="I273" s="7"/>
      <c r="J273" s="15"/>
      <c r="K273" s="8"/>
    </row>
    <row r="274" spans="1:11" ht="16" x14ac:dyDescent="0.15">
      <c r="A274" s="9" t="s">
        <v>198</v>
      </c>
      <c r="B274" s="7">
        <v>11</v>
      </c>
      <c r="D274" s="11">
        <v>3.2387699999999998E-4</v>
      </c>
      <c r="E274" s="23">
        <v>6.0000000000000001E-3</v>
      </c>
      <c r="F274" s="16" t="s">
        <v>353</v>
      </c>
      <c r="I274" s="7"/>
      <c r="J274" s="7"/>
      <c r="K274" s="8"/>
    </row>
    <row r="275" spans="1:11" ht="16" x14ac:dyDescent="0.15">
      <c r="A275" s="9" t="s">
        <v>198</v>
      </c>
      <c r="B275" s="7">
        <v>13</v>
      </c>
      <c r="C275" s="12">
        <v>1.2468099999999999E-4</v>
      </c>
      <c r="D275" s="11"/>
      <c r="E275" s="23">
        <v>7.6E-3</v>
      </c>
      <c r="F275" s="16" t="s">
        <v>353</v>
      </c>
      <c r="I275" s="7"/>
      <c r="J275" s="22"/>
      <c r="K275" s="8"/>
    </row>
    <row r="276" spans="1:11" ht="16" x14ac:dyDescent="0.15">
      <c r="A276" s="9" t="s">
        <v>198</v>
      </c>
      <c r="B276" s="7">
        <v>15</v>
      </c>
      <c r="C276" s="12">
        <v>1.25213E-4</v>
      </c>
      <c r="D276" s="11"/>
      <c r="E276" s="23">
        <v>4.7999999999999996E-3</v>
      </c>
      <c r="F276" s="16" t="s">
        <v>353</v>
      </c>
      <c r="I276" s="7"/>
      <c r="J276" s="15"/>
      <c r="K276" s="8"/>
    </row>
    <row r="277" spans="1:11" ht="16" x14ac:dyDescent="0.15">
      <c r="A277" s="9" t="s">
        <v>198</v>
      </c>
      <c r="B277" s="7">
        <v>17</v>
      </c>
      <c r="C277" s="12">
        <v>1.34578E-4</v>
      </c>
      <c r="D277" s="11"/>
      <c r="E277" s="23">
        <v>4.4999999999999997E-3</v>
      </c>
      <c r="F277" s="16" t="s">
        <v>353</v>
      </c>
      <c r="I277" s="7"/>
      <c r="J277" s="7"/>
      <c r="K277" s="8"/>
    </row>
    <row r="278" spans="1:11" ht="16" x14ac:dyDescent="0.15">
      <c r="A278" s="9" t="s">
        <v>198</v>
      </c>
      <c r="B278" s="7">
        <v>22</v>
      </c>
      <c r="C278" s="12">
        <v>1.3318600000000001E-4</v>
      </c>
      <c r="D278" s="11"/>
      <c r="E278" s="23">
        <v>1.1000000000000001E-3</v>
      </c>
      <c r="F278" s="16" t="s">
        <v>353</v>
      </c>
      <c r="I278" s="7"/>
      <c r="J278" s="7"/>
      <c r="K278" s="8"/>
    </row>
    <row r="279" spans="1:11" ht="16" x14ac:dyDescent="0.15">
      <c r="A279" s="9" t="s">
        <v>198</v>
      </c>
      <c r="B279" s="7">
        <v>24</v>
      </c>
      <c r="C279" s="12">
        <v>1.9411246E-2</v>
      </c>
      <c r="D279" s="11"/>
      <c r="E279" s="23">
        <v>8.0000000000000004E-4</v>
      </c>
      <c r="F279" s="16" t="s">
        <v>353</v>
      </c>
      <c r="I279" s="7"/>
      <c r="J279" s="7"/>
      <c r="K279" s="8"/>
    </row>
    <row r="280" spans="1:11" ht="16" x14ac:dyDescent="0.15">
      <c r="A280" s="9" t="s">
        <v>198</v>
      </c>
      <c r="B280" s="7">
        <v>27</v>
      </c>
      <c r="C280" s="12">
        <v>0.57808453599999998</v>
      </c>
      <c r="D280" s="11"/>
      <c r="E280" s="12">
        <v>0.145228687</v>
      </c>
      <c r="F280" s="16" t="s">
        <v>353</v>
      </c>
      <c r="I280" s="7"/>
      <c r="J280" s="7"/>
      <c r="K280" s="8"/>
    </row>
    <row r="281" spans="1:11" ht="16" x14ac:dyDescent="0.15">
      <c r="A281" s="9" t="s">
        <v>199</v>
      </c>
      <c r="B281" s="7">
        <v>3</v>
      </c>
      <c r="C281" s="12">
        <v>6.6744399999999997E-5</v>
      </c>
      <c r="D281" s="11"/>
      <c r="E281" s="12">
        <v>2.6531319999999999E-3</v>
      </c>
      <c r="F281" s="16" t="s">
        <v>353</v>
      </c>
      <c r="I281" s="7"/>
      <c r="J281" s="7"/>
      <c r="K281" s="8"/>
    </row>
    <row r="282" spans="1:11" ht="16" x14ac:dyDescent="0.15">
      <c r="A282" s="9" t="s">
        <v>199</v>
      </c>
      <c r="B282" s="7">
        <v>4</v>
      </c>
      <c r="C282" s="12">
        <v>8.42649E-5</v>
      </c>
      <c r="D282" s="11"/>
      <c r="E282" s="12">
        <v>5.0615879999999997E-3</v>
      </c>
      <c r="F282" s="16" t="s">
        <v>353</v>
      </c>
      <c r="I282" s="7"/>
      <c r="J282" s="7"/>
      <c r="K282" s="8"/>
    </row>
    <row r="283" spans="1:11" ht="16" x14ac:dyDescent="0.15">
      <c r="A283" s="9" t="s">
        <v>199</v>
      </c>
      <c r="B283" s="7">
        <v>8</v>
      </c>
      <c r="C283" s="12">
        <v>6.6911300000000004E-5</v>
      </c>
      <c r="D283" s="11"/>
      <c r="E283" s="12">
        <v>9.6633359999999998E-3</v>
      </c>
      <c r="F283" s="16" t="s">
        <v>353</v>
      </c>
      <c r="I283" s="7"/>
      <c r="J283" s="7"/>
      <c r="K283" s="8"/>
    </row>
    <row r="284" spans="1:11" ht="16" x14ac:dyDescent="0.15">
      <c r="A284" s="9" t="s">
        <v>199</v>
      </c>
      <c r="B284" s="7">
        <v>9</v>
      </c>
      <c r="C284" s="12">
        <v>7.11996E-4</v>
      </c>
      <c r="D284" s="11"/>
      <c r="E284" s="24">
        <v>1.0583770000000001E-3</v>
      </c>
      <c r="F284" s="16" t="s">
        <v>353</v>
      </c>
      <c r="I284" s="7"/>
      <c r="J284" s="21"/>
      <c r="K284" s="8"/>
    </row>
    <row r="285" spans="1:11" ht="16" x14ac:dyDescent="0.15">
      <c r="A285" s="9" t="s">
        <v>200</v>
      </c>
      <c r="B285" s="7">
        <v>5</v>
      </c>
      <c r="C285" s="12">
        <v>6.6911300000000004E-5</v>
      </c>
      <c r="D285" s="11"/>
      <c r="E285" s="12">
        <v>1.9053679999999999E-3</v>
      </c>
      <c r="F285" s="16" t="s">
        <v>353</v>
      </c>
      <c r="I285" s="7"/>
      <c r="J285" s="7"/>
      <c r="K285" s="8"/>
    </row>
    <row r="286" spans="1:11" ht="16" x14ac:dyDescent="0.15">
      <c r="A286" s="9" t="s">
        <v>200</v>
      </c>
      <c r="B286" s="7">
        <v>8</v>
      </c>
      <c r="C286" s="12">
        <v>6.7745599999999997E-5</v>
      </c>
      <c r="D286" s="11"/>
      <c r="E286" s="12">
        <v>2.2302189999999999E-3</v>
      </c>
      <c r="F286" s="16" t="s">
        <v>353</v>
      </c>
      <c r="I286" s="7"/>
      <c r="J286" s="7"/>
      <c r="K286" s="8"/>
    </row>
    <row r="287" spans="1:11" ht="16" x14ac:dyDescent="0.15">
      <c r="A287" s="9" t="s">
        <v>200</v>
      </c>
      <c r="B287" s="7">
        <v>9</v>
      </c>
      <c r="C287" s="12">
        <v>6.6494200000000004E-5</v>
      </c>
      <c r="D287" s="11"/>
      <c r="E287" s="12">
        <v>3.4059979999999999E-3</v>
      </c>
      <c r="F287" s="16" t="s">
        <v>353</v>
      </c>
      <c r="I287" s="7"/>
      <c r="J287" s="7"/>
      <c r="K287" s="8"/>
    </row>
    <row r="288" spans="1:11" ht="16" x14ac:dyDescent="0.15">
      <c r="A288" s="9" t="s">
        <v>200</v>
      </c>
      <c r="B288" s="7">
        <v>27</v>
      </c>
      <c r="C288" s="12">
        <v>0.17116838500000001</v>
      </c>
      <c r="D288" s="11"/>
      <c r="E288" s="12">
        <v>3.9364830000000002E-3</v>
      </c>
      <c r="F288" s="16" t="s">
        <v>353</v>
      </c>
      <c r="I288" s="7"/>
      <c r="J288" s="7"/>
      <c r="K288" s="8"/>
    </row>
    <row r="289" spans="1:11" ht="16" x14ac:dyDescent="0.15">
      <c r="A289" s="9" t="s">
        <v>200</v>
      </c>
      <c r="B289" s="7" t="s">
        <v>103</v>
      </c>
      <c r="D289" s="11">
        <v>6.6494200000000004E-5</v>
      </c>
      <c r="E289" s="12">
        <v>1.750162E-3</v>
      </c>
      <c r="F289" s="16" t="s">
        <v>353</v>
      </c>
      <c r="I289" s="7"/>
      <c r="J289" s="7"/>
      <c r="K289" s="8"/>
    </row>
    <row r="290" spans="1:11" ht="16" x14ac:dyDescent="0.15">
      <c r="A290" s="9" t="s">
        <v>200</v>
      </c>
      <c r="B290" s="7" t="s">
        <v>201</v>
      </c>
      <c r="D290" s="11">
        <v>1.01869E-4</v>
      </c>
      <c r="E290" s="12">
        <v>2.5347809999999998E-3</v>
      </c>
      <c r="F290" s="16" t="s">
        <v>353</v>
      </c>
      <c r="I290" s="7"/>
      <c r="J290" s="7"/>
      <c r="K290" s="8"/>
    </row>
    <row r="291" spans="1:11" ht="16" x14ac:dyDescent="0.15">
      <c r="A291" s="9" t="s">
        <v>200</v>
      </c>
      <c r="B291" s="7" t="s">
        <v>202</v>
      </c>
      <c r="C291" s="12">
        <v>1.0904399999999999E-4</v>
      </c>
      <c r="D291" s="11"/>
      <c r="E291" s="12">
        <v>9.2738890000000004E-3</v>
      </c>
      <c r="F291" s="16" t="s">
        <v>353</v>
      </c>
      <c r="I291" s="7"/>
      <c r="J291" s="7"/>
      <c r="K291" s="8"/>
    </row>
    <row r="292" spans="1:11" ht="16" x14ac:dyDescent="0.15">
      <c r="A292" s="9" t="s">
        <v>200</v>
      </c>
      <c r="B292" s="7" t="s">
        <v>203</v>
      </c>
      <c r="D292" s="11">
        <v>1.059735E-3</v>
      </c>
      <c r="E292" s="12">
        <v>1.714337E-3</v>
      </c>
      <c r="F292" s="16" t="s">
        <v>353</v>
      </c>
      <c r="I292" s="7"/>
      <c r="J292" s="7"/>
      <c r="K292" s="8"/>
    </row>
    <row r="293" spans="1:11" ht="16" x14ac:dyDescent="0.15">
      <c r="A293" s="9" t="s">
        <v>200</v>
      </c>
      <c r="B293" s="7" t="s">
        <v>204</v>
      </c>
      <c r="D293" s="11">
        <v>5.1760300000000005E-4</v>
      </c>
      <c r="E293" s="12">
        <v>2.689412E-3</v>
      </c>
      <c r="F293" s="16" t="s">
        <v>353</v>
      </c>
      <c r="I293" s="7"/>
      <c r="J293" s="7"/>
      <c r="K293" s="8"/>
    </row>
    <row r="294" spans="1:11" ht="16" x14ac:dyDescent="0.15">
      <c r="A294" s="9" t="s">
        <v>200</v>
      </c>
      <c r="B294" s="7" t="s">
        <v>205</v>
      </c>
      <c r="C294" s="12">
        <v>6.7662200000000004E-5</v>
      </c>
      <c r="D294" s="11"/>
      <c r="E294" s="12">
        <v>3.6993199999999999E-3</v>
      </c>
      <c r="F294" s="16" t="s">
        <v>353</v>
      </c>
      <c r="I294" s="7"/>
      <c r="J294" s="7"/>
      <c r="K294" s="8"/>
    </row>
    <row r="295" spans="1:11" ht="16" x14ac:dyDescent="0.15">
      <c r="A295" s="9" t="s">
        <v>206</v>
      </c>
      <c r="B295" s="7">
        <v>8</v>
      </c>
      <c r="D295" s="11">
        <v>4.5573900000000001E-5</v>
      </c>
      <c r="E295" s="12">
        <v>1.140858E-3</v>
      </c>
      <c r="F295" s="16" t="s">
        <v>353</v>
      </c>
      <c r="I295" s="7"/>
      <c r="J295" s="7"/>
      <c r="K295" s="8"/>
    </row>
    <row r="296" spans="1:11" ht="16" x14ac:dyDescent="0.15">
      <c r="A296" s="9" t="s">
        <v>206</v>
      </c>
      <c r="B296" s="7">
        <v>23</v>
      </c>
      <c r="D296" s="11">
        <v>7.0325099999999995E-5</v>
      </c>
      <c r="E296" s="12">
        <v>2.2889669999999998E-3</v>
      </c>
      <c r="F296" s="16" t="s">
        <v>353</v>
      </c>
      <c r="I296" s="7"/>
      <c r="J296" s="7"/>
      <c r="K296" s="8"/>
    </row>
    <row r="297" spans="1:11" ht="16" x14ac:dyDescent="0.15">
      <c r="A297" s="9" t="s">
        <v>206</v>
      </c>
      <c r="B297" s="7">
        <v>25</v>
      </c>
      <c r="D297" s="11">
        <v>7.0325099999999995E-5</v>
      </c>
      <c r="E297" s="12">
        <v>1.9040719999999999E-3</v>
      </c>
      <c r="F297" s="16" t="s">
        <v>353</v>
      </c>
      <c r="I297" s="7"/>
      <c r="J297" s="7"/>
      <c r="K297" s="8"/>
    </row>
    <row r="298" spans="1:11" ht="16" x14ac:dyDescent="0.15">
      <c r="A298" s="9" t="s">
        <v>206</v>
      </c>
      <c r="B298" s="25">
        <v>42813</v>
      </c>
      <c r="D298" s="11">
        <v>7.0325099999999995E-5</v>
      </c>
      <c r="E298" s="12">
        <v>0.58190560300000005</v>
      </c>
      <c r="F298" s="16" t="s">
        <v>353</v>
      </c>
      <c r="I298" s="7"/>
      <c r="J298" s="7"/>
      <c r="K298" s="8"/>
    </row>
    <row r="299" spans="1:11" ht="16" x14ac:dyDescent="0.15">
      <c r="A299" s="9" t="s">
        <v>206</v>
      </c>
      <c r="B299" s="7" t="s">
        <v>207</v>
      </c>
      <c r="D299" s="11">
        <v>3.2120800000000002E-4</v>
      </c>
      <c r="E299" s="12">
        <v>0.44761585799999998</v>
      </c>
      <c r="F299" s="16" t="s">
        <v>353</v>
      </c>
      <c r="I299" s="7"/>
      <c r="J299" s="7"/>
      <c r="K299" s="8"/>
    </row>
    <row r="300" spans="1:11" ht="16" x14ac:dyDescent="0.15">
      <c r="A300" s="9" t="s">
        <v>206</v>
      </c>
      <c r="B300" s="7" t="s">
        <v>208</v>
      </c>
      <c r="D300" s="11">
        <v>3.2120800000000002E-4</v>
      </c>
      <c r="E300" s="12">
        <v>3.7228510000000001E-3</v>
      </c>
      <c r="F300" s="16" t="s">
        <v>353</v>
      </c>
      <c r="I300" s="7"/>
      <c r="J300" s="7"/>
      <c r="K300" s="8"/>
    </row>
    <row r="301" spans="1:11" ht="16" x14ac:dyDescent="0.15">
      <c r="A301" s="9" t="s">
        <v>206</v>
      </c>
      <c r="B301" s="7" t="s">
        <v>209</v>
      </c>
      <c r="D301" s="11">
        <v>4.5573900000000001E-5</v>
      </c>
      <c r="E301" s="12">
        <v>5.7478499999999997E-4</v>
      </c>
      <c r="F301" s="16" t="s">
        <v>353</v>
      </c>
      <c r="I301" s="7"/>
      <c r="J301" s="7"/>
      <c r="K301" s="8"/>
    </row>
    <row r="302" spans="1:11" ht="16" x14ac:dyDescent="0.15">
      <c r="A302" s="9" t="s">
        <v>206</v>
      </c>
      <c r="B302" s="7" t="s">
        <v>210</v>
      </c>
      <c r="D302" s="11">
        <v>9.2774800000000005E-4</v>
      </c>
      <c r="E302" s="12">
        <v>5.2114000000000001E-4</v>
      </c>
      <c r="F302" s="16" t="s">
        <v>353</v>
      </c>
      <c r="I302" s="7"/>
      <c r="J302" s="7"/>
      <c r="K302" s="8"/>
    </row>
    <row r="303" spans="1:11" ht="16" x14ac:dyDescent="0.15">
      <c r="A303" s="9" t="s">
        <v>206</v>
      </c>
      <c r="B303" s="7" t="s">
        <v>211</v>
      </c>
      <c r="D303" s="11">
        <v>9.2774800000000005E-4</v>
      </c>
      <c r="E303" s="12">
        <v>2.3049960000000001E-2</v>
      </c>
      <c r="F303" s="16" t="s">
        <v>353</v>
      </c>
      <c r="I303" s="7"/>
      <c r="J303" s="7"/>
      <c r="K303" s="8"/>
    </row>
    <row r="304" spans="1:11" ht="16" x14ac:dyDescent="0.15">
      <c r="A304" s="9" t="s">
        <v>206</v>
      </c>
      <c r="B304" s="7" t="s">
        <v>212</v>
      </c>
      <c r="D304" s="11">
        <v>3.9629499999999997E-5</v>
      </c>
      <c r="E304" s="12">
        <v>2.5146959999999999E-3</v>
      </c>
      <c r="F304" s="16" t="s">
        <v>353</v>
      </c>
      <c r="I304" s="7"/>
      <c r="J304" s="7"/>
      <c r="K304" s="8"/>
    </row>
    <row r="305" spans="1:11" ht="16" x14ac:dyDescent="0.15">
      <c r="A305" s="9" t="s">
        <v>206</v>
      </c>
      <c r="B305" s="7" t="s">
        <v>213</v>
      </c>
      <c r="D305" s="11">
        <v>3.9629499999999997E-5</v>
      </c>
      <c r="E305" s="12">
        <v>1.2164463E-2</v>
      </c>
      <c r="F305" s="16" t="s">
        <v>353</v>
      </c>
      <c r="I305" s="7"/>
      <c r="J305" s="7"/>
      <c r="K305" s="8"/>
    </row>
    <row r="306" spans="1:11" ht="16" x14ac:dyDescent="0.15">
      <c r="A306" s="9" t="s">
        <v>214</v>
      </c>
      <c r="B306" s="7" t="s">
        <v>215</v>
      </c>
      <c r="D306" s="11">
        <v>9.9448800000000006E-6</v>
      </c>
      <c r="E306" s="12">
        <v>1.5456160000000001E-3</v>
      </c>
      <c r="F306" s="16" t="s">
        <v>353</v>
      </c>
      <c r="I306" s="7"/>
      <c r="J306" s="7"/>
      <c r="K306" s="8"/>
    </row>
    <row r="307" spans="1:11" ht="16" x14ac:dyDescent="0.15">
      <c r="A307" s="9" t="s">
        <v>216</v>
      </c>
      <c r="B307" s="7">
        <v>5</v>
      </c>
      <c r="D307" s="11">
        <v>2.9172499999999999E-6</v>
      </c>
      <c r="E307" s="12">
        <v>3.8209594E-2</v>
      </c>
      <c r="F307" s="16" t="s">
        <v>353</v>
      </c>
      <c r="I307" s="7"/>
      <c r="J307" s="7"/>
      <c r="K307" s="8"/>
    </row>
    <row r="308" spans="1:11" ht="16" x14ac:dyDescent="0.15">
      <c r="A308" s="9" t="s">
        <v>216</v>
      </c>
      <c r="B308" s="7">
        <v>6</v>
      </c>
      <c r="C308" s="12">
        <v>9.9448800000000006E-6</v>
      </c>
      <c r="D308" s="11"/>
      <c r="E308" s="12">
        <v>2.6553829000000001E-2</v>
      </c>
      <c r="F308" s="16" t="s">
        <v>353</v>
      </c>
      <c r="I308" s="7"/>
      <c r="J308" s="7"/>
      <c r="K308" s="8"/>
    </row>
    <row r="309" spans="1:11" ht="16" x14ac:dyDescent="0.15">
      <c r="A309" s="9" t="s">
        <v>216</v>
      </c>
      <c r="B309" s="7">
        <v>7</v>
      </c>
      <c r="C309" s="12">
        <v>2.9111399999999998E-6</v>
      </c>
      <c r="D309" s="11"/>
      <c r="E309" s="12">
        <v>1.0749E-4</v>
      </c>
      <c r="F309" s="16" t="s">
        <v>353</v>
      </c>
      <c r="I309" s="7"/>
      <c r="J309" s="7"/>
      <c r="K309" s="8"/>
    </row>
    <row r="310" spans="1:11" ht="16" x14ac:dyDescent="0.15">
      <c r="A310" s="9" t="s">
        <v>216</v>
      </c>
      <c r="B310" s="7" t="s">
        <v>217</v>
      </c>
      <c r="C310" s="12">
        <v>3.7494099999999997E-5</v>
      </c>
      <c r="D310" s="11"/>
      <c r="E310" s="12">
        <v>1.4361580000000001E-3</v>
      </c>
      <c r="F310" s="16" t="s">
        <v>353</v>
      </c>
      <c r="I310" s="7"/>
      <c r="J310" s="7"/>
      <c r="K310" s="8"/>
    </row>
    <row r="311" spans="1:11" ht="16" x14ac:dyDescent="0.15">
      <c r="A311" s="9" t="s">
        <v>216</v>
      </c>
      <c r="B311" s="7" t="s">
        <v>218</v>
      </c>
      <c r="C311" s="12">
        <v>1.2675026000000001E-2</v>
      </c>
      <c r="D311" s="11"/>
      <c r="E311" s="12">
        <v>0.173663559</v>
      </c>
      <c r="F311" s="16" t="s">
        <v>353</v>
      </c>
      <c r="I311" s="7"/>
      <c r="J311" s="7"/>
      <c r="K311" s="8"/>
    </row>
    <row r="312" spans="1:11" ht="16" x14ac:dyDescent="0.15">
      <c r="A312" s="9" t="s">
        <v>216</v>
      </c>
      <c r="B312" s="7" t="s">
        <v>219</v>
      </c>
      <c r="C312" s="12">
        <v>5.4602634999999997E-2</v>
      </c>
      <c r="D312" s="11"/>
      <c r="E312" s="12">
        <v>0.50389294299999998</v>
      </c>
      <c r="F312" s="16" t="s">
        <v>353</v>
      </c>
      <c r="I312" s="7"/>
      <c r="J312" s="7"/>
      <c r="K312" s="8"/>
    </row>
    <row r="313" spans="1:11" ht="16" x14ac:dyDescent="0.15">
      <c r="A313" s="9" t="s">
        <v>216</v>
      </c>
      <c r="B313" s="21" t="s">
        <v>220</v>
      </c>
      <c r="C313" s="12">
        <v>2.9172499999999999E-6</v>
      </c>
      <c r="D313" s="11"/>
      <c r="E313" s="12">
        <v>3.2215023000000002E-2</v>
      </c>
      <c r="F313" s="16" t="s">
        <v>353</v>
      </c>
      <c r="I313" s="7"/>
      <c r="J313" s="7"/>
      <c r="K313" s="8"/>
    </row>
    <row r="314" spans="1:11" ht="16" x14ac:dyDescent="0.15">
      <c r="A314" s="9" t="s">
        <v>253</v>
      </c>
      <c r="B314" s="21" t="s">
        <v>254</v>
      </c>
      <c r="D314" s="11">
        <v>5.3604100000000001E-4</v>
      </c>
      <c r="E314" s="12">
        <v>5.9236599999999999E-4</v>
      </c>
      <c r="F314" s="16" t="s">
        <v>353</v>
      </c>
      <c r="I314" s="12"/>
      <c r="J314" s="7"/>
      <c r="K314" s="8"/>
    </row>
    <row r="315" spans="1:11" ht="16" x14ac:dyDescent="0.15">
      <c r="A315" s="9" t="s">
        <v>253</v>
      </c>
      <c r="B315" s="21" t="s">
        <v>255</v>
      </c>
      <c r="D315" s="11">
        <v>3.3234500000000002E-5</v>
      </c>
      <c r="E315" s="12">
        <v>3.7915399999999998E-4</v>
      </c>
      <c r="F315" s="16" t="s">
        <v>353</v>
      </c>
      <c r="I315" s="12"/>
      <c r="J315" s="7"/>
      <c r="K315" s="8"/>
    </row>
    <row r="316" spans="1:11" ht="16" x14ac:dyDescent="0.15">
      <c r="A316" s="9" t="s">
        <v>253</v>
      </c>
      <c r="B316" s="21" t="s">
        <v>446</v>
      </c>
      <c r="D316" s="11">
        <v>1.26391E-4</v>
      </c>
      <c r="E316" s="12">
        <v>2.12098E-4</v>
      </c>
      <c r="F316" s="16" t="s">
        <v>353</v>
      </c>
      <c r="I316" s="12"/>
      <c r="J316" s="7"/>
      <c r="K316" s="8"/>
    </row>
    <row r="317" spans="1:11" ht="16" x14ac:dyDescent="0.15">
      <c r="A317" s="9" t="s">
        <v>253</v>
      </c>
      <c r="B317" s="21" t="s">
        <v>447</v>
      </c>
      <c r="D317" s="11">
        <v>6.6076999999999998E-5</v>
      </c>
      <c r="E317" s="12">
        <v>1.016131E-3</v>
      </c>
      <c r="F317" s="16" t="s">
        <v>353</v>
      </c>
      <c r="I317" s="12"/>
      <c r="J317" s="7"/>
      <c r="K317" s="8"/>
    </row>
    <row r="318" spans="1:11" ht="16" x14ac:dyDescent="0.15">
      <c r="A318" s="9" t="s">
        <v>253</v>
      </c>
      <c r="B318" s="21" t="s">
        <v>448</v>
      </c>
      <c r="D318" s="11">
        <v>1.1007829999999999E-3</v>
      </c>
      <c r="E318" s="12">
        <v>5.7889400000000004E-4</v>
      </c>
      <c r="F318" s="16" t="s">
        <v>353</v>
      </c>
      <c r="I318" s="12"/>
      <c r="J318" s="7"/>
      <c r="K318" s="8"/>
    </row>
    <row r="319" spans="1:11" ht="16" x14ac:dyDescent="0.15">
      <c r="A319" s="9" t="s">
        <v>253</v>
      </c>
      <c r="B319" s="21" t="s">
        <v>449</v>
      </c>
      <c r="D319" s="11">
        <v>6.2180799999999995E-4</v>
      </c>
      <c r="E319" s="12">
        <v>3.70038E-4</v>
      </c>
      <c r="F319" s="16" t="s">
        <v>353</v>
      </c>
      <c r="I319" s="12"/>
      <c r="J319" s="7"/>
      <c r="K319" s="8"/>
    </row>
    <row r="320" spans="1:11" ht="16" x14ac:dyDescent="0.15">
      <c r="A320" s="9" t="s">
        <v>253</v>
      </c>
      <c r="B320" s="21">
        <v>4</v>
      </c>
      <c r="D320" s="11">
        <v>6.6076999999999998E-5</v>
      </c>
      <c r="E320" s="12">
        <v>5.0061699999999997E-4</v>
      </c>
      <c r="F320" s="16" t="s">
        <v>353</v>
      </c>
      <c r="I320" s="12"/>
      <c r="J320" s="7"/>
      <c r="K320" s="8"/>
    </row>
    <row r="321" spans="1:11" ht="16" x14ac:dyDescent="0.15">
      <c r="A321" s="9" t="s">
        <v>253</v>
      </c>
      <c r="B321" s="21" t="s">
        <v>450</v>
      </c>
      <c r="D321" s="11">
        <v>1.7214229999999999E-3</v>
      </c>
      <c r="E321" s="12">
        <v>4.8600500000000002E-4</v>
      </c>
      <c r="F321" s="16" t="s">
        <v>353</v>
      </c>
      <c r="I321" s="12"/>
      <c r="J321" s="7"/>
      <c r="K321" s="8"/>
    </row>
    <row r="322" spans="1:11" ht="16" x14ac:dyDescent="0.15">
      <c r="A322" s="9" t="s">
        <v>253</v>
      </c>
      <c r="B322" s="21" t="s">
        <v>256</v>
      </c>
      <c r="D322" s="11">
        <v>3.702898E-3</v>
      </c>
      <c r="E322" s="12">
        <v>2.89315E-4</v>
      </c>
      <c r="F322" s="16" t="s">
        <v>353</v>
      </c>
      <c r="I322" s="12"/>
      <c r="J322" s="7"/>
      <c r="K322" s="8"/>
    </row>
    <row r="323" spans="1:11" ht="16" x14ac:dyDescent="0.15">
      <c r="A323" s="9" t="s">
        <v>253</v>
      </c>
      <c r="B323" s="21" t="s">
        <v>451</v>
      </c>
      <c r="D323" s="11">
        <v>6.6076999999999998E-5</v>
      </c>
      <c r="E323" s="12">
        <v>6.2816E-4</v>
      </c>
      <c r="F323" s="16" t="s">
        <v>353</v>
      </c>
      <c r="I323" s="12"/>
      <c r="J323" s="7"/>
      <c r="K323" s="8"/>
    </row>
    <row r="324" spans="1:11" ht="16" x14ac:dyDescent="0.15">
      <c r="A324" s="9" t="s">
        <v>253</v>
      </c>
      <c r="B324" s="21" t="s">
        <v>452</v>
      </c>
      <c r="D324" s="11">
        <v>6.6076999999999998E-5</v>
      </c>
      <c r="E324" s="12">
        <v>4.5547900000000001E-4</v>
      </c>
      <c r="F324" s="16" t="s">
        <v>353</v>
      </c>
      <c r="I324" s="12"/>
      <c r="J324" s="7"/>
      <c r="K324" s="8"/>
    </row>
    <row r="325" spans="1:11" ht="16" x14ac:dyDescent="0.15">
      <c r="A325" s="9" t="s">
        <v>253</v>
      </c>
      <c r="B325" s="21" t="s">
        <v>257</v>
      </c>
      <c r="D325" s="11">
        <v>6.6076999999999998E-5</v>
      </c>
      <c r="E325" s="12">
        <v>4.9805499999999996E-4</v>
      </c>
      <c r="F325" s="16" t="s">
        <v>353</v>
      </c>
      <c r="I325" s="12"/>
      <c r="J325" s="7"/>
      <c r="K325" s="8"/>
    </row>
    <row r="326" spans="1:11" ht="16" x14ac:dyDescent="0.15">
      <c r="A326" s="9" t="s">
        <v>253</v>
      </c>
      <c r="B326" s="21" t="s">
        <v>258</v>
      </c>
      <c r="D326" s="11">
        <v>3.2037299999999999E-5</v>
      </c>
      <c r="E326" s="12">
        <v>9.5772299999999995E-4</v>
      </c>
      <c r="F326" s="16" t="s">
        <v>353</v>
      </c>
      <c r="I326" s="12"/>
      <c r="J326" s="7"/>
      <c r="K326" s="8"/>
    </row>
    <row r="327" spans="1:11" ht="16" x14ac:dyDescent="0.15">
      <c r="A327" s="9" t="s">
        <v>253</v>
      </c>
      <c r="B327" s="21" t="s">
        <v>453</v>
      </c>
      <c r="D327" s="11">
        <v>6.6076999999999998E-5</v>
      </c>
      <c r="E327" s="12">
        <v>5.3589999999999996E-4</v>
      </c>
      <c r="F327" s="16" t="s">
        <v>353</v>
      </c>
      <c r="I327" s="12"/>
      <c r="J327" s="21"/>
      <c r="K327" s="8"/>
    </row>
    <row r="328" spans="1:11" ht="16" x14ac:dyDescent="0.15">
      <c r="A328" s="9" t="s">
        <v>253</v>
      </c>
      <c r="B328" s="21" t="s">
        <v>454</v>
      </c>
      <c r="D328" s="11">
        <v>3.2037299999999999E-5</v>
      </c>
      <c r="E328" s="12">
        <v>6.6567700000000004E-4</v>
      </c>
      <c r="F328" s="16" t="s">
        <v>353</v>
      </c>
      <c r="I328" s="12"/>
      <c r="J328" s="21"/>
      <c r="K328" s="8"/>
    </row>
    <row r="329" spans="1:11" ht="16" x14ac:dyDescent="0.15">
      <c r="A329" s="9" t="s">
        <v>253</v>
      </c>
      <c r="B329" s="21" t="s">
        <v>455</v>
      </c>
      <c r="D329" s="11">
        <v>6.6076999999999998E-5</v>
      </c>
      <c r="E329" s="12">
        <v>7.7289999999999998E-4</v>
      </c>
      <c r="F329" s="16" t="s">
        <v>353</v>
      </c>
      <c r="I329" s="12"/>
      <c r="J329" s="7"/>
      <c r="K329" s="8"/>
    </row>
    <row r="330" spans="1:11" ht="16" x14ac:dyDescent="0.15">
      <c r="A330" s="9" t="s">
        <v>253</v>
      </c>
      <c r="B330" s="21">
        <v>9</v>
      </c>
      <c r="D330" s="11">
        <v>8.6150399999999994E-5</v>
      </c>
      <c r="E330" s="12">
        <v>1.870278E-3</v>
      </c>
      <c r="F330" s="16" t="s">
        <v>353</v>
      </c>
      <c r="I330" s="12"/>
      <c r="J330" s="7"/>
      <c r="K330" s="8"/>
    </row>
    <row r="331" spans="1:11" ht="16" x14ac:dyDescent="0.15">
      <c r="A331" s="9" t="s">
        <v>253</v>
      </c>
      <c r="B331" s="21" t="s">
        <v>259</v>
      </c>
      <c r="D331" s="11">
        <v>3.12903E-6</v>
      </c>
      <c r="E331" s="12">
        <v>1.5618300000000001E-4</v>
      </c>
      <c r="F331" s="16" t="s">
        <v>353</v>
      </c>
      <c r="I331" s="12"/>
      <c r="J331" s="7"/>
      <c r="K331" s="8"/>
    </row>
    <row r="332" spans="1:11" ht="16" x14ac:dyDescent="0.15">
      <c r="A332" s="9" t="s">
        <v>253</v>
      </c>
      <c r="B332" s="21" t="s">
        <v>260</v>
      </c>
      <c r="D332" s="11">
        <v>1.7214229999999999E-3</v>
      </c>
      <c r="E332" s="12">
        <v>1.0919160000000001E-3</v>
      </c>
      <c r="F332" s="16" t="s">
        <v>353</v>
      </c>
      <c r="I332" s="12"/>
      <c r="J332" s="21"/>
      <c r="K332" s="8"/>
    </row>
    <row r="333" spans="1:11" ht="16" x14ac:dyDescent="0.15">
      <c r="A333" s="9" t="s">
        <v>253</v>
      </c>
      <c r="B333" s="21" t="s">
        <v>261</v>
      </c>
      <c r="D333" s="11">
        <v>6.6076999999999998E-5</v>
      </c>
      <c r="E333" s="12">
        <v>4.7151300000000001E-4</v>
      </c>
      <c r="F333" s="16" t="s">
        <v>353</v>
      </c>
      <c r="I333" s="12"/>
      <c r="J333" s="21"/>
      <c r="K333" s="8"/>
    </row>
    <row r="334" spans="1:11" ht="16" x14ac:dyDescent="0.15">
      <c r="A334" s="9" t="s">
        <v>262</v>
      </c>
      <c r="B334" s="7">
        <v>1</v>
      </c>
      <c r="C334" s="12">
        <v>8.27631E-5</v>
      </c>
      <c r="D334" s="11"/>
      <c r="E334" s="12">
        <v>7.89937E-4</v>
      </c>
      <c r="F334" s="16" t="s">
        <v>353</v>
      </c>
      <c r="I334" s="7"/>
      <c r="J334" s="21"/>
      <c r="K334" s="8"/>
    </row>
    <row r="335" spans="1:11" ht="16" x14ac:dyDescent="0.15">
      <c r="A335" s="9" t="s">
        <v>262</v>
      </c>
      <c r="B335" s="7">
        <v>11</v>
      </c>
      <c r="C335" s="12">
        <v>9.5277699999999998E-5</v>
      </c>
      <c r="D335" s="11"/>
      <c r="E335" s="12">
        <v>3.3804429999999999E-3</v>
      </c>
      <c r="F335" s="16" t="s">
        <v>353</v>
      </c>
      <c r="I335" s="7"/>
      <c r="J335" s="7"/>
      <c r="K335" s="8"/>
    </row>
    <row r="336" spans="1:11" ht="16" x14ac:dyDescent="0.15">
      <c r="A336" s="9" t="s">
        <v>262</v>
      </c>
      <c r="B336" s="7">
        <v>13</v>
      </c>
      <c r="C336" s="12">
        <v>4.5719900000000002E-5</v>
      </c>
      <c r="D336" s="11"/>
      <c r="E336" s="12">
        <v>2.267612E-3</v>
      </c>
      <c r="F336" s="16" t="s">
        <v>353</v>
      </c>
      <c r="I336" s="7"/>
      <c r="J336" s="21"/>
      <c r="K336" s="8"/>
    </row>
    <row r="337" spans="1:11" ht="16" x14ac:dyDescent="0.15">
      <c r="A337" s="9" t="s">
        <v>262</v>
      </c>
      <c r="B337" s="7">
        <v>19</v>
      </c>
      <c r="D337" s="11">
        <v>9.5277699999999998E-5</v>
      </c>
      <c r="E337" s="12">
        <v>2.8035109999999999E-3</v>
      </c>
      <c r="F337" s="16" t="s">
        <v>353</v>
      </c>
      <c r="I337" s="7"/>
      <c r="J337" s="7"/>
      <c r="K337" s="8"/>
    </row>
    <row r="338" spans="1:11" ht="16" x14ac:dyDescent="0.15">
      <c r="A338" s="9" t="s">
        <v>262</v>
      </c>
      <c r="B338" s="7">
        <v>2</v>
      </c>
      <c r="D338" s="11">
        <v>6.5326099999999998E-5</v>
      </c>
      <c r="E338" s="12">
        <v>6.7525500000000004E-4</v>
      </c>
      <c r="F338" s="16" t="s">
        <v>353</v>
      </c>
      <c r="I338" s="7"/>
      <c r="J338" s="21"/>
      <c r="K338" s="8"/>
    </row>
    <row r="339" spans="1:11" ht="16" x14ac:dyDescent="0.15">
      <c r="A339" s="9" t="s">
        <v>262</v>
      </c>
      <c r="B339" s="7">
        <v>20</v>
      </c>
      <c r="C339" s="12">
        <v>8.6517500000000006E-5</v>
      </c>
      <c r="D339" s="11"/>
      <c r="E339" s="12">
        <v>3.6116080000000001E-3</v>
      </c>
      <c r="F339" s="16" t="s">
        <v>353</v>
      </c>
      <c r="I339" s="7"/>
      <c r="J339" s="21"/>
      <c r="K339" s="8"/>
    </row>
    <row r="340" spans="1:11" ht="16" x14ac:dyDescent="0.15">
      <c r="A340" s="9" t="s">
        <v>262</v>
      </c>
      <c r="B340" s="7">
        <v>22</v>
      </c>
      <c r="C340" s="12">
        <v>9.8573200000000001E-4</v>
      </c>
      <c r="D340" s="11"/>
      <c r="E340" s="12">
        <v>2.301942E-3</v>
      </c>
      <c r="F340" s="16" t="s">
        <v>353</v>
      </c>
      <c r="I340" s="7"/>
      <c r="J340" s="21"/>
      <c r="K340" s="8"/>
    </row>
    <row r="341" spans="1:11" ht="16" x14ac:dyDescent="0.15">
      <c r="A341" s="9" t="s">
        <v>262</v>
      </c>
      <c r="B341" s="7">
        <v>23</v>
      </c>
      <c r="C341" s="12">
        <v>9.9866399999999996E-5</v>
      </c>
      <c r="D341" s="11"/>
      <c r="E341" s="12">
        <v>1.016872E-3</v>
      </c>
      <c r="F341" s="16" t="s">
        <v>353</v>
      </c>
      <c r="I341" s="7"/>
      <c r="J341" s="7"/>
      <c r="K341" s="8"/>
    </row>
    <row r="342" spans="1:11" ht="16" x14ac:dyDescent="0.15">
      <c r="A342" s="9" t="s">
        <v>262</v>
      </c>
      <c r="B342" s="7">
        <v>3</v>
      </c>
      <c r="D342" s="11">
        <v>6.5326099999999998E-5</v>
      </c>
      <c r="E342" s="12">
        <v>1.1782089999999999E-3</v>
      </c>
      <c r="F342" s="16" t="s">
        <v>353</v>
      </c>
      <c r="I342" s="7"/>
      <c r="J342" s="21"/>
      <c r="K342" s="8"/>
    </row>
    <row r="343" spans="1:11" ht="16" x14ac:dyDescent="0.15">
      <c r="A343" s="9" t="s">
        <v>262</v>
      </c>
      <c r="B343" s="7">
        <v>4</v>
      </c>
      <c r="C343" s="12">
        <v>6.5326099999999998E-5</v>
      </c>
      <c r="D343" s="11"/>
      <c r="E343" s="12">
        <v>6.4469400000000002E-4</v>
      </c>
      <c r="F343" s="16" t="s">
        <v>353</v>
      </c>
      <c r="I343" s="7"/>
      <c r="J343" s="21"/>
      <c r="K343" s="8"/>
    </row>
    <row r="344" spans="1:11" ht="16" x14ac:dyDescent="0.15">
      <c r="A344" s="9" t="s">
        <v>262</v>
      </c>
      <c r="B344" s="7">
        <v>5</v>
      </c>
      <c r="D344" s="11">
        <v>6.5326099999999998E-5</v>
      </c>
      <c r="E344" s="12">
        <v>8.1465599999999997E-4</v>
      </c>
      <c r="F344" s="16" t="s">
        <v>353</v>
      </c>
      <c r="I344" s="7"/>
      <c r="J344" s="21"/>
      <c r="K344" s="8"/>
    </row>
    <row r="345" spans="1:11" ht="16" x14ac:dyDescent="0.15">
      <c r="A345" s="9" t="s">
        <v>262</v>
      </c>
      <c r="B345" s="7">
        <v>7</v>
      </c>
      <c r="D345" s="11">
        <v>6.5326099999999998E-5</v>
      </c>
      <c r="E345" s="12">
        <v>9.6401899999999999E-4</v>
      </c>
      <c r="F345" s="16" t="s">
        <v>353</v>
      </c>
      <c r="I345" s="7"/>
      <c r="J345" s="7"/>
      <c r="K345" s="8"/>
    </row>
    <row r="346" spans="1:11" ht="16" x14ac:dyDescent="0.15">
      <c r="A346" s="9" t="s">
        <v>262</v>
      </c>
      <c r="B346" s="7">
        <v>9</v>
      </c>
      <c r="D346" s="11">
        <v>6.5326099999999998E-5</v>
      </c>
      <c r="E346" s="12">
        <v>1.1409770000000001E-3</v>
      </c>
      <c r="F346" s="16" t="s">
        <v>353</v>
      </c>
      <c r="I346" s="7"/>
      <c r="J346" s="21"/>
      <c r="K346" s="8"/>
    </row>
    <row r="347" spans="1:11" ht="16" x14ac:dyDescent="0.15">
      <c r="A347" s="9" t="s">
        <v>262</v>
      </c>
      <c r="B347" s="7" t="s">
        <v>263</v>
      </c>
      <c r="C347" s="12">
        <v>2.6964799999999999E-4</v>
      </c>
      <c r="D347" s="11"/>
      <c r="E347" s="12">
        <v>1.7758435999999999E-2</v>
      </c>
      <c r="F347" s="16" t="s">
        <v>353</v>
      </c>
      <c r="I347" s="7"/>
      <c r="J347" s="8"/>
      <c r="K347" s="8"/>
    </row>
    <row r="348" spans="1:11" ht="16" x14ac:dyDescent="0.15">
      <c r="A348" s="9" t="s">
        <v>262</v>
      </c>
      <c r="B348" s="7" t="s">
        <v>264</v>
      </c>
      <c r="C348" s="12">
        <v>8.6150399999999994E-5</v>
      </c>
      <c r="D348" s="11"/>
      <c r="E348" s="12">
        <v>1.219552E-3</v>
      </c>
      <c r="F348" s="16" t="s">
        <v>353</v>
      </c>
      <c r="I348" s="7"/>
      <c r="J348" s="7"/>
      <c r="K348" s="8"/>
    </row>
    <row r="349" spans="1:11" ht="16" x14ac:dyDescent="0.15">
      <c r="A349" s="9" t="s">
        <v>262</v>
      </c>
      <c r="B349" s="7" t="s">
        <v>265</v>
      </c>
      <c r="C349" s="12">
        <v>6.7829000000000004E-5</v>
      </c>
      <c r="D349" s="11"/>
      <c r="E349" s="12">
        <v>1.1653709999999999E-3</v>
      </c>
      <c r="F349" s="16" t="s">
        <v>353</v>
      </c>
      <c r="I349" s="7"/>
      <c r="J349" s="7"/>
      <c r="K349" s="8"/>
    </row>
    <row r="350" spans="1:11" ht="16" x14ac:dyDescent="0.15">
      <c r="A350" s="9" t="s">
        <v>262</v>
      </c>
      <c r="B350" s="7" t="s">
        <v>266</v>
      </c>
      <c r="C350" s="12">
        <v>1.10629E-4</v>
      </c>
      <c r="D350" s="11"/>
      <c r="E350" s="12">
        <v>1.3250219999999999E-3</v>
      </c>
      <c r="F350" s="16" t="s">
        <v>353</v>
      </c>
      <c r="I350" s="7"/>
      <c r="J350" s="7"/>
      <c r="K350" s="8"/>
    </row>
    <row r="351" spans="1:11" ht="16" x14ac:dyDescent="0.15">
      <c r="A351" s="9" t="s">
        <v>262</v>
      </c>
      <c r="B351" s="7" t="s">
        <v>267</v>
      </c>
      <c r="C351" s="12">
        <v>9.7697199999999997E-5</v>
      </c>
      <c r="D351" s="11"/>
      <c r="E351" s="12">
        <v>1.2701660000000001E-3</v>
      </c>
      <c r="F351" s="16" t="s">
        <v>353</v>
      </c>
      <c r="I351" s="7"/>
      <c r="J351" s="7"/>
      <c r="K351" s="8"/>
    </row>
    <row r="352" spans="1:11" ht="16" x14ac:dyDescent="0.15">
      <c r="A352" s="9" t="s">
        <v>262</v>
      </c>
      <c r="B352" s="7" t="s">
        <v>268</v>
      </c>
      <c r="D352" s="11">
        <v>1.26391E-4</v>
      </c>
      <c r="E352" s="12">
        <v>3.9360934E-2</v>
      </c>
      <c r="F352" s="16" t="s">
        <v>353</v>
      </c>
      <c r="I352" s="7"/>
      <c r="J352" s="7"/>
      <c r="K352" s="8"/>
    </row>
    <row r="353" spans="1:11" ht="16" x14ac:dyDescent="0.15">
      <c r="A353" s="9" t="s">
        <v>262</v>
      </c>
      <c r="B353" s="7" t="s">
        <v>269</v>
      </c>
      <c r="D353" s="11">
        <v>1.26391E-4</v>
      </c>
      <c r="E353" s="12">
        <v>5.2160890000000001E-3</v>
      </c>
      <c r="F353" s="16" t="s">
        <v>353</v>
      </c>
      <c r="I353" s="7"/>
      <c r="J353" s="7"/>
      <c r="K353" s="8"/>
    </row>
    <row r="354" spans="1:11" ht="16" x14ac:dyDescent="0.15">
      <c r="A354" s="9" t="s">
        <v>262</v>
      </c>
      <c r="B354" s="7" t="s">
        <v>270</v>
      </c>
      <c r="C354" s="12">
        <v>7.1666800000000003E-5</v>
      </c>
      <c r="D354" s="11"/>
      <c r="E354" s="12">
        <v>8.9217699999999997E-4</v>
      </c>
      <c r="F354" s="16" t="s">
        <v>353</v>
      </c>
      <c r="I354" s="7"/>
      <c r="J354" s="7"/>
      <c r="K354" s="8"/>
    </row>
    <row r="355" spans="1:11" ht="16" x14ac:dyDescent="0.15">
      <c r="A355" s="9" t="s">
        <v>271</v>
      </c>
      <c r="B355" s="7" t="s">
        <v>272</v>
      </c>
      <c r="C355" s="23">
        <v>1.4549800000000001E-4</v>
      </c>
      <c r="D355" s="11"/>
      <c r="E355" s="12">
        <v>7.3640200000000004E-4</v>
      </c>
      <c r="F355" s="16" t="s">
        <v>353</v>
      </c>
      <c r="I355" s="7"/>
      <c r="J355" s="7"/>
      <c r="K355" s="8"/>
    </row>
    <row r="356" spans="1:11" ht="16" x14ac:dyDescent="0.15">
      <c r="A356" s="9" t="s">
        <v>271</v>
      </c>
      <c r="B356" s="7" t="s">
        <v>273</v>
      </c>
      <c r="C356" s="23">
        <v>3.5339000000000002E-6</v>
      </c>
      <c r="D356" s="11"/>
      <c r="E356" s="12">
        <v>1.3641180000000001E-3</v>
      </c>
      <c r="F356" s="16" t="s">
        <v>353</v>
      </c>
      <c r="I356" s="7"/>
      <c r="J356" s="7"/>
      <c r="K356" s="8"/>
    </row>
    <row r="357" spans="1:11" ht="16" x14ac:dyDescent="0.15">
      <c r="A357" s="9" t="s">
        <v>271</v>
      </c>
      <c r="B357" s="7" t="s">
        <v>274</v>
      </c>
      <c r="C357" s="23">
        <v>9.4647600000000002E-6</v>
      </c>
      <c r="D357" s="11"/>
      <c r="E357" s="23">
        <v>2.1189160000000002E-3</v>
      </c>
      <c r="F357" s="16" t="s">
        <v>353</v>
      </c>
      <c r="I357" s="7"/>
      <c r="J357" s="7"/>
      <c r="K357" s="8"/>
    </row>
    <row r="358" spans="1:11" ht="16" x14ac:dyDescent="0.15">
      <c r="A358" s="9" t="s">
        <v>271</v>
      </c>
      <c r="B358" s="7" t="s">
        <v>275</v>
      </c>
      <c r="C358" s="23">
        <v>3.6584800000000001E-6</v>
      </c>
      <c r="D358" s="11"/>
      <c r="E358" s="12">
        <v>7.77832E-4</v>
      </c>
      <c r="F358" s="16" t="s">
        <v>353</v>
      </c>
      <c r="I358" s="7"/>
      <c r="J358" s="8"/>
      <c r="K358" s="8"/>
    </row>
    <row r="359" spans="1:11" ht="16" x14ac:dyDescent="0.15">
      <c r="A359" s="9" t="s">
        <v>271</v>
      </c>
      <c r="B359" s="7" t="s">
        <v>276</v>
      </c>
      <c r="D359" s="11">
        <v>1.25213E-4</v>
      </c>
      <c r="E359" s="12">
        <v>4.1805E-4</v>
      </c>
      <c r="F359" s="16" t="s">
        <v>353</v>
      </c>
      <c r="I359" s="7"/>
      <c r="J359" s="8"/>
      <c r="K359" s="8"/>
    </row>
    <row r="360" spans="1:11" ht="16" x14ac:dyDescent="0.15">
      <c r="A360" s="9" t="s">
        <v>271</v>
      </c>
      <c r="B360" s="7" t="s">
        <v>277</v>
      </c>
      <c r="C360" s="23">
        <v>2.3091399999999999E-6</v>
      </c>
      <c r="D360" s="11"/>
      <c r="E360" s="23">
        <v>3.0755700000000002E-4</v>
      </c>
      <c r="F360" s="16" t="s">
        <v>353</v>
      </c>
      <c r="I360" s="7"/>
      <c r="J360" s="8"/>
      <c r="K360" s="8"/>
    </row>
    <row r="361" spans="1:11" ht="16" x14ac:dyDescent="0.15">
      <c r="A361" s="9" t="s">
        <v>271</v>
      </c>
      <c r="B361" s="7" t="s">
        <v>278</v>
      </c>
      <c r="D361" s="11">
        <v>2.3091399999999999E-6</v>
      </c>
      <c r="E361" s="12">
        <v>7.7699300000000002E-4</v>
      </c>
      <c r="F361" s="16" t="s">
        <v>353</v>
      </c>
      <c r="I361" s="7"/>
      <c r="J361" s="8"/>
      <c r="K361" s="8"/>
    </row>
    <row r="362" spans="1:11" ht="16" x14ac:dyDescent="0.15">
      <c r="A362" s="9" t="s">
        <v>271</v>
      </c>
      <c r="B362" s="7" t="s">
        <v>279</v>
      </c>
      <c r="C362" s="23">
        <v>3.12903E-6</v>
      </c>
      <c r="D362" s="11"/>
      <c r="E362" s="12">
        <v>3.2580700000000001E-4</v>
      </c>
      <c r="F362" s="16" t="s">
        <v>353</v>
      </c>
      <c r="I362" s="7"/>
      <c r="J362" s="8"/>
      <c r="K362" s="8"/>
    </row>
    <row r="363" spans="1:11" ht="16" x14ac:dyDescent="0.15">
      <c r="A363" s="9" t="s">
        <v>271</v>
      </c>
      <c r="B363" s="7" t="s">
        <v>280</v>
      </c>
      <c r="C363" s="23">
        <v>1.1829E-5</v>
      </c>
      <c r="D363" s="11"/>
      <c r="E363" s="12">
        <v>9.3493429999999995E-3</v>
      </c>
      <c r="F363" s="16" t="s">
        <v>353</v>
      </c>
      <c r="I363" s="7"/>
      <c r="J363" s="7"/>
      <c r="K363" s="8"/>
    </row>
    <row r="364" spans="1:11" ht="16" x14ac:dyDescent="0.15">
      <c r="A364" s="9" t="s">
        <v>271</v>
      </c>
      <c r="B364" s="7" t="s">
        <v>281</v>
      </c>
      <c r="C364" s="23">
        <v>4.3792499999999996E-6</v>
      </c>
      <c r="D364" s="11"/>
      <c r="E364" s="23">
        <v>3.1593160000000001E-3</v>
      </c>
      <c r="F364" s="16" t="s">
        <v>353</v>
      </c>
      <c r="I364" s="7"/>
      <c r="J364" s="7"/>
      <c r="K364" s="8"/>
    </row>
    <row r="365" spans="1:11" ht="16" x14ac:dyDescent="0.15">
      <c r="A365" s="9" t="s">
        <v>282</v>
      </c>
      <c r="B365" s="7" t="s">
        <v>283</v>
      </c>
      <c r="D365" s="11">
        <v>6.7745599999999997E-5</v>
      </c>
      <c r="E365" s="12">
        <v>1.670082E-3</v>
      </c>
      <c r="F365" s="16" t="s">
        <v>353</v>
      </c>
      <c r="I365" s="7"/>
      <c r="J365" s="7"/>
      <c r="K365" s="8"/>
    </row>
    <row r="366" spans="1:11" ht="16" x14ac:dyDescent="0.15">
      <c r="A366" s="9" t="s">
        <v>282</v>
      </c>
      <c r="B366" s="7" t="s">
        <v>284</v>
      </c>
      <c r="D366" s="11">
        <v>6.7745599999999997E-5</v>
      </c>
      <c r="E366" s="12">
        <v>1.3729510000000001E-3</v>
      </c>
      <c r="F366" s="16" t="s">
        <v>353</v>
      </c>
      <c r="I366" s="7"/>
      <c r="J366" s="8"/>
      <c r="K366" s="8"/>
    </row>
    <row r="367" spans="1:11" ht="16" x14ac:dyDescent="0.15">
      <c r="A367" s="9" t="s">
        <v>282</v>
      </c>
      <c r="B367" s="7" t="s">
        <v>285</v>
      </c>
      <c r="D367" s="11">
        <v>6.7745599999999997E-5</v>
      </c>
      <c r="E367" s="12">
        <v>1.8032790000000001E-3</v>
      </c>
      <c r="F367" s="16" t="s">
        <v>353</v>
      </c>
      <c r="I367" s="7"/>
      <c r="J367" s="7"/>
      <c r="K367" s="8"/>
    </row>
    <row r="368" spans="1:11" ht="16" x14ac:dyDescent="0.15">
      <c r="A368" s="9" t="s">
        <v>282</v>
      </c>
      <c r="B368" s="7" t="s">
        <v>111</v>
      </c>
      <c r="D368" s="11">
        <v>1.3318600000000001E-4</v>
      </c>
      <c r="E368" s="12">
        <v>2.1823770000000001E-3</v>
      </c>
      <c r="F368" s="16" t="s">
        <v>353</v>
      </c>
      <c r="I368" s="7"/>
      <c r="J368" s="7"/>
      <c r="K368" s="8"/>
    </row>
    <row r="369" spans="1:11" ht="16" x14ac:dyDescent="0.15">
      <c r="A369" s="9" t="s">
        <v>282</v>
      </c>
      <c r="B369" s="7" t="s">
        <v>286</v>
      </c>
      <c r="D369" s="11">
        <v>1.26391E-4</v>
      </c>
      <c r="E369" s="12">
        <v>3.1659835999999997E-2</v>
      </c>
      <c r="F369" s="16" t="s">
        <v>353</v>
      </c>
      <c r="I369" s="7"/>
      <c r="J369" s="7"/>
      <c r="K369" s="8"/>
    </row>
    <row r="370" spans="1:11" ht="16" x14ac:dyDescent="0.15">
      <c r="A370" s="9" t="s">
        <v>282</v>
      </c>
      <c r="B370" s="7" t="s">
        <v>287</v>
      </c>
      <c r="D370" s="11">
        <v>1.26391E-4</v>
      </c>
      <c r="E370" s="12">
        <v>2.7561479999999999E-3</v>
      </c>
      <c r="F370" s="16" t="s">
        <v>353</v>
      </c>
      <c r="I370" s="7"/>
      <c r="J370" s="7"/>
      <c r="K370" s="8"/>
    </row>
    <row r="371" spans="1:11" ht="16" x14ac:dyDescent="0.15">
      <c r="A371" s="9" t="s">
        <v>282</v>
      </c>
      <c r="B371" s="7" t="s">
        <v>288</v>
      </c>
      <c r="D371" s="11">
        <v>1.26391E-4</v>
      </c>
      <c r="E371" s="12">
        <v>2.254098E-3</v>
      </c>
      <c r="F371" s="16" t="s">
        <v>353</v>
      </c>
      <c r="I371" s="7"/>
      <c r="J371" s="7"/>
      <c r="K371" s="8"/>
    </row>
    <row r="372" spans="1:11" ht="16" x14ac:dyDescent="0.15">
      <c r="A372" s="9" t="s">
        <v>282</v>
      </c>
      <c r="B372" s="7" t="s">
        <v>289</v>
      </c>
      <c r="D372" s="11">
        <v>1.26391E-4</v>
      </c>
      <c r="E372" s="12">
        <v>1.670082E-3</v>
      </c>
      <c r="F372" s="16" t="s">
        <v>353</v>
      </c>
      <c r="I372" s="7"/>
      <c r="J372" s="7"/>
      <c r="K372" s="8"/>
    </row>
    <row r="373" spans="1:11" ht="16" x14ac:dyDescent="0.15">
      <c r="A373" s="9" t="s">
        <v>282</v>
      </c>
      <c r="B373" s="7" t="s">
        <v>290</v>
      </c>
      <c r="D373" s="11">
        <v>1.26391E-4</v>
      </c>
      <c r="E373" s="12">
        <v>1.567623E-3</v>
      </c>
      <c r="F373" s="16" t="s">
        <v>353</v>
      </c>
      <c r="I373" s="7"/>
      <c r="J373" s="7"/>
      <c r="K373" s="8"/>
    </row>
    <row r="374" spans="1:11" ht="16" x14ac:dyDescent="0.15">
      <c r="A374" s="9" t="s">
        <v>291</v>
      </c>
      <c r="B374" s="7" t="s">
        <v>292</v>
      </c>
      <c r="D374" s="11">
        <v>9.9448800000000006E-6</v>
      </c>
      <c r="E374" s="12">
        <v>3.8217210000000001E-3</v>
      </c>
      <c r="F374" s="16" t="s">
        <v>353</v>
      </c>
      <c r="I374" s="7"/>
      <c r="J374" s="7"/>
      <c r="K374" s="8"/>
    </row>
    <row r="375" spans="1:11" ht="17" thickBot="1" x14ac:dyDescent="0.2">
      <c r="A375" s="3" t="s">
        <v>291</v>
      </c>
      <c r="B375" s="4" t="s">
        <v>66</v>
      </c>
      <c r="C375" s="26"/>
      <c r="D375" s="27">
        <v>9.9448800000000006E-6</v>
      </c>
      <c r="E375" s="28">
        <v>4.5799179999999997E-3</v>
      </c>
      <c r="F375" s="29" t="s">
        <v>353</v>
      </c>
      <c r="I375" s="7"/>
      <c r="J375" s="7"/>
      <c r="K375" s="8"/>
    </row>
    <row r="376" spans="1:11" ht="16" x14ac:dyDescent="0.15">
      <c r="I376" s="7"/>
      <c r="J376" s="7"/>
      <c r="K376" s="8"/>
    </row>
    <row r="377" spans="1:11" ht="16" x14ac:dyDescent="0.15">
      <c r="I377" s="7"/>
      <c r="J377" s="7"/>
      <c r="K377" s="8"/>
    </row>
    <row r="378" spans="1:11" ht="16" x14ac:dyDescent="0.15">
      <c r="I378" s="7"/>
      <c r="J378" s="31"/>
      <c r="K378" s="8"/>
    </row>
    <row r="379" spans="1:11" ht="16" x14ac:dyDescent="0.15">
      <c r="I379" s="7"/>
      <c r="J379" s="31"/>
      <c r="K379" s="8"/>
    </row>
    <row r="380" spans="1:11" ht="16" x14ac:dyDescent="0.15">
      <c r="I380" s="7"/>
      <c r="J380" s="31"/>
      <c r="K380" s="8"/>
    </row>
    <row r="381" spans="1:11" ht="16" x14ac:dyDescent="0.15">
      <c r="I381" s="7"/>
      <c r="J381" s="31"/>
      <c r="K381" s="8"/>
    </row>
    <row r="382" spans="1:11" ht="16" x14ac:dyDescent="0.15">
      <c r="I382" s="7"/>
      <c r="J382" s="31"/>
      <c r="K382" s="8"/>
    </row>
    <row r="383" spans="1:11" ht="16" x14ac:dyDescent="0.15">
      <c r="I383" s="7"/>
      <c r="J383" s="31"/>
      <c r="K383" s="8"/>
    </row>
    <row r="384" spans="1:11" ht="16" x14ac:dyDescent="0.15">
      <c r="I384" s="7"/>
      <c r="J384" s="31"/>
      <c r="K384" s="8"/>
    </row>
    <row r="385" spans="9:11" ht="16" x14ac:dyDescent="0.15">
      <c r="I385" s="7"/>
      <c r="J385" s="31"/>
      <c r="K385" s="8"/>
    </row>
    <row r="386" spans="9:11" ht="16" x14ac:dyDescent="0.15">
      <c r="I386" s="7"/>
      <c r="J386" s="15"/>
      <c r="K386" s="8"/>
    </row>
    <row r="387" spans="9:11" ht="16" x14ac:dyDescent="0.15">
      <c r="I387" s="7"/>
      <c r="J387" s="14"/>
      <c r="K387" s="8"/>
    </row>
    <row r="388" spans="9:11" ht="16" x14ac:dyDescent="0.15">
      <c r="I388" s="7"/>
      <c r="J388" s="14"/>
      <c r="K388" s="8"/>
    </row>
    <row r="389" spans="9:11" ht="16" x14ac:dyDescent="0.15">
      <c r="I389" s="7"/>
      <c r="J389" s="14"/>
      <c r="K389" s="8"/>
    </row>
    <row r="390" spans="9:11" ht="16" x14ac:dyDescent="0.15">
      <c r="I390" s="7"/>
      <c r="J390" s="15"/>
      <c r="K390" s="8"/>
    </row>
    <row r="391" spans="9:11" ht="16" x14ac:dyDescent="0.15">
      <c r="I391" s="7"/>
      <c r="J391" s="15"/>
      <c r="K391" s="8"/>
    </row>
    <row r="392" spans="9:11" ht="16" x14ac:dyDescent="0.15">
      <c r="I392" s="7"/>
      <c r="J392" s="15"/>
      <c r="K392" s="7"/>
    </row>
    <row r="393" spans="9:11" ht="16" x14ac:dyDescent="0.15">
      <c r="I393" s="7"/>
      <c r="J393" s="15"/>
      <c r="K393" s="7"/>
    </row>
    <row r="394" spans="9:11" ht="16" x14ac:dyDescent="0.15">
      <c r="I394" s="7"/>
      <c r="J394" s="22"/>
      <c r="K394" s="8"/>
    </row>
    <row r="395" spans="9:11" ht="16" x14ac:dyDescent="0.15">
      <c r="K395" s="7"/>
    </row>
    <row r="396" spans="9:11" ht="16" x14ac:dyDescent="0.15">
      <c r="I396" s="33"/>
      <c r="J396" s="34"/>
      <c r="K396" s="35"/>
    </row>
    <row r="397" spans="9:11" ht="16" x14ac:dyDescent="0.15">
      <c r="I397" s="33"/>
      <c r="J397" s="34"/>
      <c r="K397" s="35"/>
    </row>
    <row r="398" spans="9:11" ht="16" x14ac:dyDescent="0.15">
      <c r="I398" s="33"/>
      <c r="J398" s="34"/>
      <c r="K398" s="35"/>
    </row>
    <row r="399" spans="9:11" ht="16" x14ac:dyDescent="0.15">
      <c r="K399" s="7"/>
    </row>
    <row r="400" spans="9:11" ht="16" x14ac:dyDescent="0.15">
      <c r="I400" s="33"/>
      <c r="J400" s="34"/>
      <c r="K400" s="35"/>
    </row>
    <row r="401" spans="9:11" ht="16" x14ac:dyDescent="0.15">
      <c r="I401" s="33"/>
      <c r="J401" s="33"/>
      <c r="K401" s="35"/>
    </row>
    <row r="402" spans="9:11" ht="16" x14ac:dyDescent="0.15">
      <c r="I402" s="33"/>
      <c r="J402" s="33"/>
      <c r="K402" s="35"/>
    </row>
    <row r="403" spans="9:11" ht="16" x14ac:dyDescent="0.15">
      <c r="I403" s="33"/>
      <c r="J403" s="33"/>
      <c r="K403" s="35"/>
    </row>
  </sheetData>
  <sortState ref="A2:F403">
    <sortCondition ref="F2:F403"/>
  </sortState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"/>
  <sheetViews>
    <sheetView workbookViewId="0">
      <selection sqref="A1:XFD1048576"/>
    </sheetView>
  </sheetViews>
  <sheetFormatPr baseColWidth="10" defaultRowHeight="16" x14ac:dyDescent="0.2"/>
  <cols>
    <col min="1" max="1" width="10.83203125" style="42"/>
    <col min="2" max="2" width="12.33203125" style="43" customWidth="1"/>
    <col min="3" max="3" width="10.83203125" style="43"/>
    <col min="4" max="4" width="15.33203125" style="51" customWidth="1"/>
    <col min="5" max="5" width="10.83203125" style="45"/>
    <col min="6" max="16384" width="10.83203125" style="41"/>
  </cols>
  <sheetData>
    <row r="1" spans="1:5" ht="35" thickBot="1" x14ac:dyDescent="0.2">
      <c r="A1" s="36" t="s">
        <v>461</v>
      </c>
      <c r="B1" s="37" t="s">
        <v>462</v>
      </c>
      <c r="C1" s="38" t="s">
        <v>464</v>
      </c>
      <c r="D1" s="39" t="s">
        <v>477</v>
      </c>
      <c r="E1" s="40" t="s">
        <v>465</v>
      </c>
    </row>
    <row r="2" spans="1:5" x14ac:dyDescent="0.2">
      <c r="A2" s="42" t="s">
        <v>15</v>
      </c>
      <c r="B2" s="43" t="s">
        <v>460</v>
      </c>
      <c r="C2" s="43">
        <v>1</v>
      </c>
      <c r="D2" s="44">
        <v>-22.701999999999998</v>
      </c>
      <c r="E2" s="45">
        <v>0.65016810132950154</v>
      </c>
    </row>
    <row r="3" spans="1:5" x14ac:dyDescent="0.2">
      <c r="C3" s="43">
        <v>21</v>
      </c>
      <c r="D3" s="44">
        <v>-22.622999999999998</v>
      </c>
      <c r="E3" s="45">
        <v>0.68223452143183672</v>
      </c>
    </row>
    <row r="4" spans="1:5" x14ac:dyDescent="0.2">
      <c r="C4" s="43">
        <v>41</v>
      </c>
      <c r="D4" s="44">
        <v>-22.716999999999999</v>
      </c>
      <c r="E4" s="45">
        <v>0.67469028892288863</v>
      </c>
    </row>
    <row r="5" spans="1:5" x14ac:dyDescent="0.2">
      <c r="C5" s="43">
        <v>61</v>
      </c>
      <c r="D5" s="44">
        <v>-23.001999999999999</v>
      </c>
      <c r="E5" s="45">
        <v>0.62062952176833552</v>
      </c>
    </row>
    <row r="6" spans="1:5" x14ac:dyDescent="0.2">
      <c r="C6" s="43">
        <v>81</v>
      </c>
      <c r="D6" s="44">
        <v>-22.823999999999998</v>
      </c>
      <c r="E6" s="45">
        <v>0.60853118879164836</v>
      </c>
    </row>
    <row r="7" spans="1:5" x14ac:dyDescent="0.2">
      <c r="C7" s="43">
        <v>101</v>
      </c>
      <c r="D7" s="44">
        <v>-22.870999999999999</v>
      </c>
      <c r="E7" s="45">
        <v>0.63309139621905497</v>
      </c>
    </row>
    <row r="8" spans="1:5" x14ac:dyDescent="0.2">
      <c r="C8" s="43">
        <v>121</v>
      </c>
      <c r="D8" s="44">
        <v>-22.890999999999998</v>
      </c>
      <c r="E8" s="45">
        <v>0.62901175281714605</v>
      </c>
    </row>
    <row r="9" spans="1:5" x14ac:dyDescent="0.2">
      <c r="C9" s="43">
        <v>141</v>
      </c>
      <c r="D9" s="44">
        <v>-22.916</v>
      </c>
      <c r="E9" s="45">
        <v>0.61273666671354787</v>
      </c>
    </row>
    <row r="10" spans="1:5" x14ac:dyDescent="0.2">
      <c r="C10" s="43">
        <v>161</v>
      </c>
      <c r="D10" s="44">
        <v>-22.690999999999999</v>
      </c>
      <c r="E10" s="45">
        <v>0.65946146100466807</v>
      </c>
    </row>
    <row r="11" spans="1:5" x14ac:dyDescent="0.2">
      <c r="C11" s="43">
        <v>181</v>
      </c>
      <c r="D11" s="44">
        <v>-22.600999999999999</v>
      </c>
      <c r="E11" s="45">
        <v>0.7124100650227313</v>
      </c>
    </row>
    <row r="12" spans="1:5" x14ac:dyDescent="0.2">
      <c r="C12" s="43">
        <v>201</v>
      </c>
      <c r="D12" s="44">
        <v>-22.585000000000001</v>
      </c>
      <c r="E12" s="45">
        <v>0.70999956458563163</v>
      </c>
    </row>
    <row r="13" spans="1:5" x14ac:dyDescent="0.2">
      <c r="C13" s="43">
        <v>221</v>
      </c>
      <c r="D13" s="44">
        <v>-22.402000000000001</v>
      </c>
      <c r="E13" s="45">
        <v>0.83422908909710092</v>
      </c>
    </row>
    <row r="14" spans="1:5" x14ac:dyDescent="0.2">
      <c r="C14" s="43">
        <v>241</v>
      </c>
      <c r="D14" s="44">
        <v>-22.439</v>
      </c>
      <c r="E14" s="45">
        <v>0.88400898306568199</v>
      </c>
    </row>
    <row r="15" spans="1:5" x14ac:dyDescent="0.2">
      <c r="A15" s="42" t="s">
        <v>15</v>
      </c>
      <c r="B15" s="43" t="s">
        <v>463</v>
      </c>
      <c r="C15" s="43">
        <v>1</v>
      </c>
      <c r="D15" s="44">
        <v>-23.962</v>
      </c>
      <c r="E15" s="45">
        <v>0.66985878649722508</v>
      </c>
    </row>
    <row r="16" spans="1:5" x14ac:dyDescent="0.2">
      <c r="C16" s="43">
        <v>21</v>
      </c>
      <c r="D16" s="44">
        <v>-23.212</v>
      </c>
      <c r="E16" s="45">
        <v>0.61897644380632166</v>
      </c>
    </row>
    <row r="17" spans="3:5" x14ac:dyDescent="0.2">
      <c r="C17" s="43">
        <v>41</v>
      </c>
      <c r="D17" s="44">
        <v>-23.483000000000001</v>
      </c>
      <c r="E17" s="45">
        <v>0.61178350734333664</v>
      </c>
    </row>
    <row r="18" spans="3:5" x14ac:dyDescent="0.2">
      <c r="C18" s="43">
        <v>61</v>
      </c>
      <c r="D18" s="44">
        <v>-23.193999999999999</v>
      </c>
      <c r="E18" s="45">
        <v>0.64431295412297562</v>
      </c>
    </row>
    <row r="19" spans="3:5" x14ac:dyDescent="0.2">
      <c r="C19" s="43">
        <v>81</v>
      </c>
      <c r="D19" s="44">
        <v>-23.626999999999999</v>
      </c>
      <c r="E19" s="45">
        <v>0.63957248652847598</v>
      </c>
    </row>
    <row r="20" spans="3:5" x14ac:dyDescent="0.2">
      <c r="C20" s="43">
        <v>101</v>
      </c>
      <c r="D20" s="44">
        <v>-23.477</v>
      </c>
      <c r="E20" s="45">
        <v>0.58622069067652371</v>
      </c>
    </row>
    <row r="21" spans="3:5" x14ac:dyDescent="0.2">
      <c r="C21" s="43">
        <v>121</v>
      </c>
      <c r="D21" s="44">
        <v>-23.268000000000001</v>
      </c>
      <c r="E21" s="45">
        <v>0.62139358613349605</v>
      </c>
    </row>
    <row r="22" spans="3:5" x14ac:dyDescent="0.2">
      <c r="C22" s="43">
        <v>141</v>
      </c>
      <c r="D22" s="44">
        <v>-23.318999999999999</v>
      </c>
      <c r="E22" s="45">
        <v>0.60427485590781049</v>
      </c>
    </row>
    <row r="23" spans="3:5" x14ac:dyDescent="0.2">
      <c r="C23" s="43">
        <v>161</v>
      </c>
      <c r="D23" s="44">
        <v>-23.291999999999998</v>
      </c>
      <c r="E23" s="45">
        <v>0.59523588625542512</v>
      </c>
    </row>
    <row r="24" spans="3:5" x14ac:dyDescent="0.2">
      <c r="C24" s="43">
        <v>181</v>
      </c>
      <c r="D24" s="44">
        <v>-23.32</v>
      </c>
      <c r="E24" s="45">
        <v>0.5908869823745323</v>
      </c>
    </row>
    <row r="25" spans="3:5" x14ac:dyDescent="0.2">
      <c r="C25" s="43">
        <v>201</v>
      </c>
      <c r="D25" s="44">
        <v>-23.457999999999998</v>
      </c>
      <c r="E25" s="45">
        <v>0.58286203206170639</v>
      </c>
    </row>
    <row r="26" spans="3:5" x14ac:dyDescent="0.2">
      <c r="C26" s="43">
        <v>221</v>
      </c>
      <c r="D26" s="44">
        <v>-23.001000000000001</v>
      </c>
      <c r="E26" s="45">
        <v>0.57359575235241722</v>
      </c>
    </row>
    <row r="27" spans="3:5" x14ac:dyDescent="0.2">
      <c r="C27" s="43">
        <v>241</v>
      </c>
      <c r="D27" s="44">
        <v>-23.189</v>
      </c>
      <c r="E27" s="45">
        <v>0.59574059330384921</v>
      </c>
    </row>
    <row r="28" spans="3:5" x14ac:dyDescent="0.2">
      <c r="C28" s="43">
        <v>261</v>
      </c>
      <c r="D28" s="44">
        <v>-23.004999999999999</v>
      </c>
      <c r="E28" s="45">
        <v>0.5911910071155756</v>
      </c>
    </row>
    <row r="29" spans="3:5" x14ac:dyDescent="0.2">
      <c r="C29" s="43">
        <v>281</v>
      </c>
      <c r="D29" s="44">
        <v>-23.05</v>
      </c>
      <c r="E29" s="45">
        <v>0.60241608941911862</v>
      </c>
    </row>
    <row r="30" spans="3:5" x14ac:dyDescent="0.2">
      <c r="C30" s="43">
        <v>301</v>
      </c>
      <c r="D30" s="44">
        <v>-23.105</v>
      </c>
      <c r="E30" s="45">
        <v>0.58265560304119868</v>
      </c>
    </row>
    <row r="31" spans="3:5" x14ac:dyDescent="0.2">
      <c r="C31" s="43">
        <v>321</v>
      </c>
      <c r="D31" s="44">
        <v>-22.843</v>
      </c>
      <c r="E31" s="45">
        <v>0.64013548729019443</v>
      </c>
    </row>
    <row r="32" spans="3:5" x14ac:dyDescent="0.2">
      <c r="C32" s="43">
        <v>341</v>
      </c>
      <c r="D32" s="44">
        <v>-22.815000000000001</v>
      </c>
      <c r="E32" s="45">
        <v>0.63006413636897762</v>
      </c>
    </row>
    <row r="33" spans="1:5" x14ac:dyDescent="0.2">
      <c r="C33" s="43">
        <v>361</v>
      </c>
      <c r="D33" s="44">
        <v>-23.029</v>
      </c>
      <c r="E33" s="45">
        <v>0.61163527363350123</v>
      </c>
    </row>
    <row r="34" spans="1:5" x14ac:dyDescent="0.2">
      <c r="C34" s="43">
        <v>381</v>
      </c>
      <c r="D34" s="44">
        <v>-22.922000000000001</v>
      </c>
      <c r="E34" s="45">
        <v>0.60005694559737244</v>
      </c>
    </row>
    <row r="35" spans="1:5" x14ac:dyDescent="0.2">
      <c r="C35" s="43">
        <v>401</v>
      </c>
      <c r="D35" s="44">
        <v>-23.353000000000002</v>
      </c>
      <c r="E35" s="45">
        <v>0.58537183029779016</v>
      </c>
    </row>
    <row r="36" spans="1:5" x14ac:dyDescent="0.2">
      <c r="C36" s="43">
        <v>421</v>
      </c>
      <c r="D36" s="44">
        <v>-23.52</v>
      </c>
      <c r="E36" s="45">
        <v>0.62272023060326465</v>
      </c>
    </row>
    <row r="37" spans="1:5" x14ac:dyDescent="0.2">
      <c r="A37" s="42" t="s">
        <v>469</v>
      </c>
      <c r="B37" s="43" t="s">
        <v>466</v>
      </c>
      <c r="C37" s="43">
        <v>2.5</v>
      </c>
      <c r="D37" s="44">
        <v>-23.202999999999999</v>
      </c>
      <c r="E37" s="45">
        <v>0.48663495695741849</v>
      </c>
    </row>
    <row r="38" spans="1:5" x14ac:dyDescent="0.2">
      <c r="C38" s="43">
        <v>32.5</v>
      </c>
      <c r="D38" s="44">
        <v>-22.536999999999999</v>
      </c>
      <c r="E38" s="45">
        <v>0.34090033915989187</v>
      </c>
    </row>
    <row r="39" spans="1:5" x14ac:dyDescent="0.2">
      <c r="C39" s="43">
        <v>62.5</v>
      </c>
      <c r="D39" s="44">
        <v>-21.878</v>
      </c>
      <c r="E39" s="45">
        <v>0.26826655793580201</v>
      </c>
    </row>
    <row r="40" spans="1:5" x14ac:dyDescent="0.2">
      <c r="C40" s="43">
        <v>92.5</v>
      </c>
      <c r="D40" s="44">
        <v>-22.058</v>
      </c>
      <c r="E40" s="45">
        <v>0.36405699368168959</v>
      </c>
    </row>
    <row r="41" spans="1:5" x14ac:dyDescent="0.2">
      <c r="C41" s="43">
        <v>122.5</v>
      </c>
      <c r="D41" s="44">
        <v>-21.89</v>
      </c>
      <c r="E41" s="45">
        <v>0.37961126721516364</v>
      </c>
    </row>
    <row r="42" spans="1:5" x14ac:dyDescent="0.2">
      <c r="B42" s="46"/>
      <c r="C42" s="43">
        <v>152.5</v>
      </c>
      <c r="D42" s="44">
        <v>-21.952000000000002</v>
      </c>
      <c r="E42" s="45">
        <v>0.33723260828488733</v>
      </c>
    </row>
    <row r="43" spans="1:5" x14ac:dyDescent="0.2">
      <c r="B43" s="46"/>
      <c r="C43" s="43">
        <v>182.5</v>
      </c>
      <c r="D43" s="44">
        <v>-22.728000000000002</v>
      </c>
      <c r="E43" s="45">
        <v>0.30996142605341076</v>
      </c>
    </row>
    <row r="44" spans="1:5" x14ac:dyDescent="0.2">
      <c r="B44" s="46"/>
      <c r="C44" s="43">
        <v>212.5</v>
      </c>
      <c r="D44" s="44">
        <v>-23.556000000000001</v>
      </c>
      <c r="E44" s="45">
        <v>0.35852958344245572</v>
      </c>
    </row>
    <row r="45" spans="1:5" x14ac:dyDescent="0.2">
      <c r="B45" s="46"/>
      <c r="C45" s="43">
        <v>242.5</v>
      </c>
      <c r="D45" s="44">
        <v>-23.962</v>
      </c>
      <c r="E45" s="45">
        <v>0.32686492823977381</v>
      </c>
    </row>
    <row r="46" spans="1:5" x14ac:dyDescent="0.2">
      <c r="B46" s="46"/>
      <c r="C46" s="43">
        <v>272.5</v>
      </c>
      <c r="D46" s="44">
        <v>-23.810000000000002</v>
      </c>
      <c r="E46" s="45">
        <v>0.28621446201818096</v>
      </c>
    </row>
    <row r="47" spans="1:5" x14ac:dyDescent="0.2">
      <c r="B47" s="46"/>
      <c r="C47" s="43">
        <v>302.5</v>
      </c>
      <c r="D47" s="44">
        <v>-23.464000000000002</v>
      </c>
      <c r="E47" s="45">
        <v>0.37675368862778275</v>
      </c>
    </row>
    <row r="48" spans="1:5" x14ac:dyDescent="0.2">
      <c r="B48" s="46"/>
      <c r="C48" s="43">
        <v>332.5</v>
      </c>
      <c r="D48" s="44">
        <v>-23.525000000000002</v>
      </c>
      <c r="E48" s="45">
        <v>0.24162157593744998</v>
      </c>
    </row>
    <row r="49" spans="1:5" x14ac:dyDescent="0.2">
      <c r="B49" s="46"/>
      <c r="C49" s="43">
        <v>362.5</v>
      </c>
      <c r="D49" s="44">
        <v>-23.216000000000001</v>
      </c>
      <c r="E49" s="45">
        <v>0.38687002057980835</v>
      </c>
    </row>
    <row r="50" spans="1:5" x14ac:dyDescent="0.2">
      <c r="B50" s="46"/>
      <c r="C50" s="43">
        <v>392.5</v>
      </c>
      <c r="D50" s="44">
        <v>-23.14</v>
      </c>
      <c r="E50" s="45">
        <v>0.37199529453246311</v>
      </c>
    </row>
    <row r="51" spans="1:5" x14ac:dyDescent="0.2">
      <c r="B51" s="46"/>
      <c r="C51" s="43">
        <v>422.5</v>
      </c>
      <c r="D51" s="44">
        <v>-23.689</v>
      </c>
      <c r="E51" s="45">
        <v>0.3730226629359939</v>
      </c>
    </row>
    <row r="52" spans="1:5" x14ac:dyDescent="0.2">
      <c r="B52" s="46"/>
      <c r="C52" s="43">
        <v>452.5</v>
      </c>
      <c r="D52" s="44">
        <v>-23.646000000000001</v>
      </c>
      <c r="E52" s="45">
        <v>0.41225397721388601</v>
      </c>
    </row>
    <row r="53" spans="1:5" x14ac:dyDescent="0.2">
      <c r="A53" s="42" t="s">
        <v>469</v>
      </c>
      <c r="B53" s="46" t="s">
        <v>467</v>
      </c>
      <c r="C53" s="43">
        <v>2.5</v>
      </c>
      <c r="D53" s="44">
        <v>-23.853999999999999</v>
      </c>
      <c r="E53" s="45">
        <v>0.57565519575401936</v>
      </c>
    </row>
    <row r="54" spans="1:5" x14ac:dyDescent="0.2">
      <c r="B54" s="46"/>
      <c r="C54" s="43">
        <v>22.5</v>
      </c>
      <c r="D54" s="44">
        <v>-23.276</v>
      </c>
      <c r="E54" s="45">
        <v>0.50939659774525003</v>
      </c>
    </row>
    <row r="55" spans="1:5" x14ac:dyDescent="0.2">
      <c r="B55" s="46"/>
      <c r="C55" s="43">
        <v>42.5</v>
      </c>
      <c r="D55" s="44">
        <v>-23.178000000000001</v>
      </c>
      <c r="E55" s="45">
        <v>0.52577956681576565</v>
      </c>
    </row>
    <row r="56" spans="1:5" x14ac:dyDescent="0.2">
      <c r="B56" s="46"/>
      <c r="C56" s="43">
        <v>62.5</v>
      </c>
      <c r="D56" s="44">
        <v>-23.02</v>
      </c>
      <c r="E56" s="45">
        <v>0.57550521730710236</v>
      </c>
    </row>
    <row r="57" spans="1:5" x14ac:dyDescent="0.2">
      <c r="B57" s="46"/>
      <c r="C57" s="43">
        <v>82.5</v>
      </c>
      <c r="D57" s="44">
        <v>-23.225000000000001</v>
      </c>
      <c r="E57" s="45">
        <v>0.61836563119689925</v>
      </c>
    </row>
    <row r="58" spans="1:5" x14ac:dyDescent="0.2">
      <c r="B58" s="46"/>
      <c r="C58" s="43">
        <v>102.5</v>
      </c>
      <c r="D58" s="44">
        <v>-23.589000000000002</v>
      </c>
      <c r="E58" s="45">
        <v>0.57466528015520779</v>
      </c>
    </row>
    <row r="59" spans="1:5" x14ac:dyDescent="0.2">
      <c r="B59" s="46"/>
      <c r="C59" s="43">
        <v>122.5</v>
      </c>
      <c r="D59" s="44">
        <v>-23.429000000000002</v>
      </c>
      <c r="E59" s="45">
        <v>0.6920289553151201</v>
      </c>
    </row>
    <row r="60" spans="1:5" x14ac:dyDescent="0.2">
      <c r="B60" s="46"/>
      <c r="C60" s="43">
        <v>142.5</v>
      </c>
      <c r="D60" s="44">
        <v>-28.054000000000002</v>
      </c>
      <c r="E60" s="45">
        <v>0.67332215732990941</v>
      </c>
    </row>
    <row r="61" spans="1:5" x14ac:dyDescent="0.2">
      <c r="A61" s="42" t="s">
        <v>469</v>
      </c>
      <c r="B61" s="46" t="s">
        <v>468</v>
      </c>
      <c r="C61" s="43">
        <v>2.5</v>
      </c>
      <c r="D61" s="44">
        <v>-23.465</v>
      </c>
      <c r="E61" s="45">
        <v>0.49808707224790422</v>
      </c>
    </row>
    <row r="62" spans="1:5" x14ac:dyDescent="0.2">
      <c r="B62" s="46"/>
      <c r="C62" s="43">
        <v>32.5</v>
      </c>
      <c r="D62" s="44">
        <v>-23.249000000000002</v>
      </c>
      <c r="E62" s="45">
        <v>0.61102194774605001</v>
      </c>
    </row>
    <row r="63" spans="1:5" x14ac:dyDescent="0.2">
      <c r="B63" s="46"/>
      <c r="C63" s="43">
        <v>62.5</v>
      </c>
      <c r="D63" s="44">
        <v>-23.39</v>
      </c>
      <c r="E63" s="45">
        <v>0.72396477533249792</v>
      </c>
    </row>
    <row r="64" spans="1:5" x14ac:dyDescent="0.2">
      <c r="B64" s="46"/>
      <c r="C64" s="43">
        <v>92.5</v>
      </c>
      <c r="D64" s="44">
        <v>-24.863</v>
      </c>
      <c r="E64" s="45">
        <v>0.83320370682207034</v>
      </c>
    </row>
    <row r="65" spans="1:5" x14ac:dyDescent="0.2">
      <c r="B65" s="46"/>
      <c r="C65" s="43">
        <v>122.5</v>
      </c>
      <c r="D65" s="44">
        <v>-24.108000000000001</v>
      </c>
      <c r="E65" s="45">
        <v>0.82896749974276063</v>
      </c>
    </row>
    <row r="66" spans="1:5" ht="17" thickBot="1" x14ac:dyDescent="0.25">
      <c r="A66" s="47"/>
      <c r="B66" s="48"/>
      <c r="C66" s="36">
        <v>152.5</v>
      </c>
      <c r="D66" s="49">
        <v>-22.922000000000001</v>
      </c>
      <c r="E66" s="50">
        <v>0.73634723049518336</v>
      </c>
    </row>
    <row r="67" spans="1:5" x14ac:dyDescent="0.2">
      <c r="B67" s="46"/>
    </row>
    <row r="68" spans="1:5" x14ac:dyDescent="0.2">
      <c r="B68" s="46"/>
    </row>
    <row r="69" spans="1:5" x14ac:dyDescent="0.2">
      <c r="B69" s="46"/>
    </row>
    <row r="70" spans="1:5" x14ac:dyDescent="0.2">
      <c r="B70" s="46"/>
    </row>
    <row r="71" spans="1:5" x14ac:dyDescent="0.2">
      <c r="B71" s="46"/>
    </row>
    <row r="72" spans="1:5" x14ac:dyDescent="0.2">
      <c r="B72" s="46"/>
    </row>
    <row r="73" spans="1:5" x14ac:dyDescent="0.2">
      <c r="B73" s="46"/>
    </row>
    <row r="74" spans="1:5" x14ac:dyDescent="0.2">
      <c r="B74" s="46"/>
    </row>
    <row r="75" spans="1:5" x14ac:dyDescent="0.2">
      <c r="B75" s="46"/>
    </row>
    <row r="76" spans="1:5" x14ac:dyDescent="0.2">
      <c r="B76" s="46"/>
    </row>
    <row r="77" spans="1:5" x14ac:dyDescent="0.2">
      <c r="B77" s="46"/>
    </row>
    <row r="78" spans="1:5" x14ac:dyDescent="0.2">
      <c r="B78" s="46"/>
    </row>
    <row r="79" spans="1:5" x14ac:dyDescent="0.2">
      <c r="B79" s="46"/>
    </row>
    <row r="80" spans="1:5" x14ac:dyDescent="0.2">
      <c r="B80" s="46"/>
    </row>
    <row r="81" spans="2:2" x14ac:dyDescent="0.2">
      <c r="B81" s="46"/>
    </row>
    <row r="82" spans="2:2" x14ac:dyDescent="0.2">
      <c r="B82" s="46"/>
    </row>
    <row r="83" spans="2:2" x14ac:dyDescent="0.2">
      <c r="B83" s="46"/>
    </row>
    <row r="84" spans="2:2" x14ac:dyDescent="0.2">
      <c r="B84" s="46"/>
    </row>
    <row r="85" spans="2:2" x14ac:dyDescent="0.2">
      <c r="B85" s="46"/>
    </row>
    <row r="86" spans="2:2" x14ac:dyDescent="0.2">
      <c r="B86" s="46"/>
    </row>
    <row r="87" spans="2:2" x14ac:dyDescent="0.2">
      <c r="B87" s="46"/>
    </row>
    <row r="88" spans="2:2" x14ac:dyDescent="0.2">
      <c r="B88" s="46"/>
    </row>
    <row r="89" spans="2:2" x14ac:dyDescent="0.2">
      <c r="B89" s="46"/>
    </row>
    <row r="90" spans="2:2" x14ac:dyDescent="0.2">
      <c r="B90" s="46"/>
    </row>
    <row r="91" spans="2:2" x14ac:dyDescent="0.2">
      <c r="B91" s="46"/>
    </row>
    <row r="92" spans="2:2" x14ac:dyDescent="0.2">
      <c r="B92" s="46"/>
    </row>
    <row r="93" spans="2:2" x14ac:dyDescent="0.2">
      <c r="B93" s="46"/>
    </row>
    <row r="94" spans="2:2" x14ac:dyDescent="0.2">
      <c r="B94" s="46"/>
    </row>
    <row r="95" spans="2:2" x14ac:dyDescent="0.2">
      <c r="B95" s="46"/>
    </row>
    <row r="96" spans="2:2" x14ac:dyDescent="0.2">
      <c r="B96" s="46"/>
    </row>
    <row r="97" spans="2:2" x14ac:dyDescent="0.2">
      <c r="B97" s="46"/>
    </row>
    <row r="113" spans="2:4" x14ac:dyDescent="0.2">
      <c r="B113" s="52"/>
      <c r="C113" s="53"/>
      <c r="D113" s="54"/>
    </row>
    <row r="114" spans="2:4" x14ac:dyDescent="0.2">
      <c r="B114" s="52"/>
      <c r="C114" s="53"/>
      <c r="D114" s="54"/>
    </row>
    <row r="115" spans="2:4" x14ac:dyDescent="0.2">
      <c r="B115" s="52"/>
      <c r="C115" s="53"/>
      <c r="D115" s="54"/>
    </row>
    <row r="116" spans="2:4" x14ac:dyDescent="0.2">
      <c r="B116" s="52"/>
      <c r="C116" s="53"/>
      <c r="D116" s="54"/>
    </row>
    <row r="117" spans="2:4" x14ac:dyDescent="0.2">
      <c r="B117" s="52"/>
      <c r="C117" s="53"/>
      <c r="D117" s="54"/>
    </row>
    <row r="118" spans="2:4" x14ac:dyDescent="0.2">
      <c r="B118" s="52"/>
      <c r="C118" s="53"/>
      <c r="D118" s="54"/>
    </row>
    <row r="119" spans="2:4" x14ac:dyDescent="0.2">
      <c r="B119" s="52"/>
      <c r="C119" s="53"/>
      <c r="D119" s="54"/>
    </row>
    <row r="120" spans="2:4" x14ac:dyDescent="0.2">
      <c r="B120" s="52"/>
      <c r="C120" s="53"/>
      <c r="D120" s="54"/>
    </row>
    <row r="121" spans="2:4" x14ac:dyDescent="0.2">
      <c r="B121" s="52"/>
      <c r="C121" s="53"/>
      <c r="D121" s="54"/>
    </row>
    <row r="122" spans="2:4" x14ac:dyDescent="0.2">
      <c r="B122" s="52"/>
      <c r="C122" s="53"/>
      <c r="D122" s="54"/>
    </row>
    <row r="123" spans="2:4" x14ac:dyDescent="0.2">
      <c r="B123" s="52"/>
      <c r="C123" s="53"/>
      <c r="D123" s="54"/>
    </row>
    <row r="124" spans="2:4" x14ac:dyDescent="0.2">
      <c r="B124" s="52"/>
      <c r="C124" s="53"/>
      <c r="D124" s="54"/>
    </row>
    <row r="125" spans="2:4" x14ac:dyDescent="0.2">
      <c r="B125" s="52"/>
      <c r="C125" s="53"/>
      <c r="D125" s="54"/>
    </row>
    <row r="126" spans="2:4" x14ac:dyDescent="0.2">
      <c r="B126" s="52"/>
      <c r="C126" s="53"/>
      <c r="D126" s="54"/>
    </row>
    <row r="127" spans="2:4" x14ac:dyDescent="0.2">
      <c r="B127" s="52"/>
      <c r="C127" s="53"/>
      <c r="D127" s="54"/>
    </row>
    <row r="128" spans="2:4" x14ac:dyDescent="0.2">
      <c r="B128" s="52"/>
      <c r="C128" s="53"/>
      <c r="D128" s="54"/>
    </row>
    <row r="129" spans="2:4" x14ac:dyDescent="0.2">
      <c r="B129" s="52"/>
      <c r="C129" s="53"/>
      <c r="D129" s="54"/>
    </row>
    <row r="130" spans="2:4" x14ac:dyDescent="0.2">
      <c r="B130" s="52"/>
      <c r="C130" s="53"/>
      <c r="D130" s="54"/>
    </row>
    <row r="131" spans="2:4" x14ac:dyDescent="0.2">
      <c r="B131" s="52"/>
      <c r="C131" s="53"/>
      <c r="D131" s="54"/>
    </row>
    <row r="132" spans="2:4" x14ac:dyDescent="0.2">
      <c r="B132" s="52"/>
      <c r="C132" s="53"/>
      <c r="D132" s="54"/>
    </row>
    <row r="133" spans="2:4" x14ac:dyDescent="0.2">
      <c r="B133" s="52"/>
      <c r="C133" s="53"/>
      <c r="D133" s="54"/>
    </row>
    <row r="134" spans="2:4" x14ac:dyDescent="0.2">
      <c r="B134" s="52"/>
      <c r="C134" s="53"/>
      <c r="D134" s="54"/>
    </row>
    <row r="135" spans="2:4" x14ac:dyDescent="0.2">
      <c r="B135" s="52"/>
      <c r="C135" s="53"/>
      <c r="D135" s="55"/>
    </row>
    <row r="136" spans="2:4" x14ac:dyDescent="0.2">
      <c r="B136" s="52"/>
      <c r="C136" s="53"/>
      <c r="D136" s="55"/>
    </row>
    <row r="137" spans="2:4" x14ac:dyDescent="0.2">
      <c r="B137" s="52"/>
      <c r="C137" s="53"/>
      <c r="D137" s="55"/>
    </row>
    <row r="138" spans="2:4" x14ac:dyDescent="0.2">
      <c r="B138" s="52"/>
      <c r="C138" s="53"/>
      <c r="D138" s="55"/>
    </row>
    <row r="139" spans="2:4" x14ac:dyDescent="0.2">
      <c r="B139" s="52"/>
      <c r="C139" s="53"/>
      <c r="D139" s="54"/>
    </row>
    <row r="140" spans="2:4" x14ac:dyDescent="0.2">
      <c r="B140" s="52"/>
      <c r="C140" s="53"/>
      <c r="D140" s="54"/>
    </row>
    <row r="141" spans="2:4" x14ac:dyDescent="0.2">
      <c r="B141" s="52"/>
      <c r="C141" s="53"/>
      <c r="D141" s="54"/>
    </row>
    <row r="142" spans="2:4" x14ac:dyDescent="0.2">
      <c r="B142" s="52"/>
      <c r="C142" s="53"/>
      <c r="D142" s="54"/>
    </row>
    <row r="143" spans="2:4" x14ac:dyDescent="0.2">
      <c r="B143" s="52"/>
      <c r="C143" s="53"/>
      <c r="D143" s="54"/>
    </row>
    <row r="144" spans="2:4" x14ac:dyDescent="0.2">
      <c r="B144" s="52"/>
      <c r="C144" s="53"/>
      <c r="D144" s="54"/>
    </row>
    <row r="145" spans="2:4" x14ac:dyDescent="0.2">
      <c r="B145" s="52"/>
      <c r="C145" s="53"/>
      <c r="D145" s="54"/>
    </row>
    <row r="146" spans="2:4" x14ac:dyDescent="0.2">
      <c r="B146" s="52"/>
      <c r="C146" s="53"/>
      <c r="D146" s="54"/>
    </row>
    <row r="147" spans="2:4" x14ac:dyDescent="0.2">
      <c r="B147" s="52"/>
      <c r="C147" s="53"/>
      <c r="D147" s="54"/>
    </row>
    <row r="148" spans="2:4" x14ac:dyDescent="0.2">
      <c r="B148" s="52"/>
      <c r="C148" s="53"/>
      <c r="D148" s="54"/>
    </row>
    <row r="149" spans="2:4" x14ac:dyDescent="0.2">
      <c r="B149" s="52"/>
      <c r="C149" s="53"/>
      <c r="D149" s="54"/>
    </row>
    <row r="150" spans="2:4" x14ac:dyDescent="0.2">
      <c r="B150" s="52"/>
      <c r="C150" s="53"/>
      <c r="D150" s="54"/>
    </row>
    <row r="151" spans="2:4" x14ac:dyDescent="0.2">
      <c r="B151" s="52"/>
      <c r="C151" s="53"/>
      <c r="D151" s="54"/>
    </row>
    <row r="152" spans="2:4" x14ac:dyDescent="0.2">
      <c r="B152" s="52"/>
      <c r="C152" s="53"/>
      <c r="D152" s="54"/>
    </row>
    <row r="153" spans="2:4" x14ac:dyDescent="0.2">
      <c r="B153" s="52"/>
      <c r="C153" s="53"/>
      <c r="D153" s="54"/>
    </row>
    <row r="154" spans="2:4" x14ac:dyDescent="0.2">
      <c r="B154" s="52"/>
      <c r="C154" s="53"/>
      <c r="D154" s="54"/>
    </row>
    <row r="155" spans="2:4" x14ac:dyDescent="0.2">
      <c r="B155" s="52"/>
      <c r="C155" s="53"/>
      <c r="D155" s="54"/>
    </row>
    <row r="156" spans="2:4" x14ac:dyDescent="0.2">
      <c r="B156" s="52"/>
      <c r="C156" s="53"/>
      <c r="D156" s="54"/>
    </row>
    <row r="157" spans="2:4" x14ac:dyDescent="0.2">
      <c r="B157" s="52"/>
      <c r="C157" s="53"/>
      <c r="D157" s="54"/>
    </row>
    <row r="158" spans="2:4" x14ac:dyDescent="0.2">
      <c r="B158" s="52"/>
      <c r="C158" s="53"/>
      <c r="D158" s="54"/>
    </row>
    <row r="159" spans="2:4" x14ac:dyDescent="0.2">
      <c r="B159" s="52"/>
      <c r="C159" s="53"/>
      <c r="D159" s="54"/>
    </row>
    <row r="160" spans="2:4" x14ac:dyDescent="0.2">
      <c r="B160" s="52"/>
      <c r="C160" s="53"/>
      <c r="D160" s="54"/>
    </row>
    <row r="161" spans="2:4" x14ac:dyDescent="0.2">
      <c r="B161" s="52"/>
      <c r="C161" s="53"/>
      <c r="D161" s="54"/>
    </row>
    <row r="162" spans="2:4" x14ac:dyDescent="0.2">
      <c r="B162" s="52"/>
      <c r="C162" s="53"/>
      <c r="D162" s="54"/>
    </row>
    <row r="163" spans="2:4" x14ac:dyDescent="0.2">
      <c r="B163" s="52"/>
      <c r="C163" s="53"/>
      <c r="D163" s="54"/>
    </row>
    <row r="164" spans="2:4" x14ac:dyDescent="0.2">
      <c r="B164" s="52"/>
      <c r="C164" s="53"/>
      <c r="D164" s="54"/>
    </row>
    <row r="165" spans="2:4" x14ac:dyDescent="0.2">
      <c r="B165" s="52"/>
      <c r="C165" s="53"/>
      <c r="D165" s="54"/>
    </row>
    <row r="166" spans="2:4" x14ac:dyDescent="0.2">
      <c r="B166" s="52"/>
      <c r="C166" s="53"/>
      <c r="D166" s="54"/>
    </row>
    <row r="167" spans="2:4" x14ac:dyDescent="0.2">
      <c r="B167" s="52"/>
      <c r="C167" s="53"/>
      <c r="D167" s="54"/>
    </row>
    <row r="168" spans="2:4" x14ac:dyDescent="0.2">
      <c r="B168" s="52"/>
      <c r="C168" s="53"/>
      <c r="D168" s="54"/>
    </row>
    <row r="169" spans="2:4" x14ac:dyDescent="0.2">
      <c r="B169" s="52"/>
      <c r="C169" s="53"/>
      <c r="D169" s="54"/>
    </row>
    <row r="170" spans="2:4" x14ac:dyDescent="0.2">
      <c r="B170" s="52"/>
      <c r="C170" s="53"/>
      <c r="D170" s="54"/>
    </row>
    <row r="171" spans="2:4" x14ac:dyDescent="0.2">
      <c r="B171" s="52"/>
      <c r="C171" s="53"/>
      <c r="D171" s="54"/>
    </row>
    <row r="172" spans="2:4" x14ac:dyDescent="0.2">
      <c r="B172" s="52"/>
      <c r="C172" s="53"/>
      <c r="D172" s="54"/>
    </row>
    <row r="173" spans="2:4" x14ac:dyDescent="0.2">
      <c r="B173" s="52"/>
      <c r="C173" s="53"/>
      <c r="D173" s="54"/>
    </row>
    <row r="206" spans="2:4" x14ac:dyDescent="0.2">
      <c r="B206" s="56"/>
      <c r="C206" s="56"/>
      <c r="D206" s="57"/>
    </row>
    <row r="207" spans="2:4" x14ac:dyDescent="0.2">
      <c r="B207" s="56"/>
      <c r="C207" s="56"/>
      <c r="D207" s="57"/>
    </row>
    <row r="208" spans="2:4" x14ac:dyDescent="0.2">
      <c r="B208" s="56"/>
      <c r="C208" s="56"/>
      <c r="D208" s="57"/>
    </row>
    <row r="209" spans="2:4" x14ac:dyDescent="0.2">
      <c r="B209" s="56"/>
      <c r="C209" s="56"/>
      <c r="D209" s="57"/>
    </row>
    <row r="210" spans="2:4" x14ac:dyDescent="0.2">
      <c r="B210" s="56"/>
      <c r="C210" s="56"/>
      <c r="D210" s="57"/>
    </row>
    <row r="211" spans="2:4" x14ac:dyDescent="0.2">
      <c r="B211" s="56"/>
      <c r="C211" s="56"/>
      <c r="D211" s="57"/>
    </row>
    <row r="212" spans="2:4" x14ac:dyDescent="0.2">
      <c r="C212" s="31"/>
      <c r="D212" s="58"/>
    </row>
    <row r="213" spans="2:4" x14ac:dyDescent="0.2">
      <c r="C213" s="31"/>
      <c r="D213" s="58"/>
    </row>
    <row r="214" spans="2:4" x14ac:dyDescent="0.2">
      <c r="C214" s="31"/>
      <c r="D214" s="58"/>
    </row>
    <row r="215" spans="2:4" x14ac:dyDescent="0.2">
      <c r="C215" s="31"/>
      <c r="D215" s="58"/>
    </row>
    <row r="216" spans="2:4" x14ac:dyDescent="0.2">
      <c r="C216" s="31"/>
      <c r="D216" s="58"/>
    </row>
    <row r="217" spans="2:4" x14ac:dyDescent="0.2">
      <c r="C217" s="31"/>
      <c r="D217" s="58"/>
    </row>
    <row r="218" spans="2:4" x14ac:dyDescent="0.2">
      <c r="C218" s="31"/>
      <c r="D218" s="58"/>
    </row>
    <row r="219" spans="2:4" x14ac:dyDescent="0.2">
      <c r="C219" s="31"/>
      <c r="D219" s="58"/>
    </row>
    <row r="220" spans="2:4" x14ac:dyDescent="0.2">
      <c r="C220" s="31"/>
      <c r="D220" s="58"/>
    </row>
    <row r="221" spans="2:4" x14ac:dyDescent="0.2">
      <c r="C221" s="31"/>
      <c r="D221" s="58"/>
    </row>
    <row r="222" spans="2:4" x14ac:dyDescent="0.2">
      <c r="C222" s="31"/>
      <c r="D222" s="58"/>
    </row>
    <row r="223" spans="2:4" x14ac:dyDescent="0.2">
      <c r="C223" s="31"/>
      <c r="D223" s="58"/>
    </row>
    <row r="224" spans="2:4" x14ac:dyDescent="0.2">
      <c r="C224" s="31"/>
      <c r="D224" s="58"/>
    </row>
    <row r="225" spans="3:4" x14ac:dyDescent="0.2">
      <c r="C225" s="31"/>
      <c r="D225" s="58"/>
    </row>
    <row r="226" spans="3:4" x14ac:dyDescent="0.2">
      <c r="C226" s="31"/>
      <c r="D226" s="58"/>
    </row>
    <row r="227" spans="3:4" x14ac:dyDescent="0.2">
      <c r="C227" s="31"/>
      <c r="D227" s="58"/>
    </row>
    <row r="228" spans="3:4" x14ac:dyDescent="0.2">
      <c r="C228" s="31"/>
      <c r="D228" s="58"/>
    </row>
    <row r="229" spans="3:4" x14ac:dyDescent="0.2">
      <c r="C229" s="31"/>
      <c r="D229" s="58"/>
    </row>
    <row r="230" spans="3:4" x14ac:dyDescent="0.2">
      <c r="C230" s="31"/>
      <c r="D230" s="58"/>
    </row>
    <row r="231" spans="3:4" x14ac:dyDescent="0.2">
      <c r="C231" s="31"/>
      <c r="D231" s="58"/>
    </row>
    <row r="232" spans="3:4" x14ac:dyDescent="0.2">
      <c r="C232" s="31"/>
      <c r="D232" s="58"/>
    </row>
    <row r="233" spans="3:4" x14ac:dyDescent="0.2">
      <c r="C233" s="31"/>
      <c r="D233" s="58"/>
    </row>
    <row r="234" spans="3:4" x14ac:dyDescent="0.2">
      <c r="C234" s="31"/>
      <c r="D234" s="58"/>
    </row>
    <row r="235" spans="3:4" x14ac:dyDescent="0.2">
      <c r="C235" s="31"/>
      <c r="D235" s="58"/>
    </row>
    <row r="236" spans="3:4" x14ac:dyDescent="0.2">
      <c r="C236" s="31"/>
      <c r="D236" s="58"/>
    </row>
    <row r="237" spans="3:4" x14ac:dyDescent="0.2">
      <c r="C237" s="31"/>
      <c r="D237" s="58"/>
    </row>
    <row r="238" spans="3:4" x14ac:dyDescent="0.2">
      <c r="C238" s="31"/>
      <c r="D238" s="58"/>
    </row>
    <row r="239" spans="3:4" x14ac:dyDescent="0.2">
      <c r="C239" s="31"/>
      <c r="D239" s="58"/>
    </row>
    <row r="240" spans="3:4" x14ac:dyDescent="0.2">
      <c r="C240" s="31"/>
      <c r="D240" s="58"/>
    </row>
    <row r="241" spans="3:4" x14ac:dyDescent="0.2">
      <c r="C241" s="31"/>
      <c r="D241" s="58"/>
    </row>
    <row r="242" spans="3:4" x14ac:dyDescent="0.2">
      <c r="C242" s="31"/>
      <c r="D242" s="58"/>
    </row>
    <row r="243" spans="3:4" x14ac:dyDescent="0.2">
      <c r="C243" s="31"/>
      <c r="D243" s="58"/>
    </row>
    <row r="244" spans="3:4" x14ac:dyDescent="0.2">
      <c r="C244" s="31"/>
      <c r="D244" s="58"/>
    </row>
    <row r="245" spans="3:4" x14ac:dyDescent="0.2">
      <c r="C245" s="31"/>
      <c r="D245" s="58"/>
    </row>
    <row r="246" spans="3:4" x14ac:dyDescent="0.2">
      <c r="C246" s="31"/>
      <c r="D246" s="58"/>
    </row>
    <row r="247" spans="3:4" x14ac:dyDescent="0.2">
      <c r="C247" s="31"/>
      <c r="D247" s="58"/>
    </row>
    <row r="248" spans="3:4" x14ac:dyDescent="0.2">
      <c r="C248" s="31"/>
      <c r="D248" s="58"/>
    </row>
    <row r="249" spans="3:4" x14ac:dyDescent="0.2">
      <c r="C249" s="31"/>
      <c r="D249" s="58"/>
    </row>
    <row r="250" spans="3:4" x14ac:dyDescent="0.2">
      <c r="C250" s="31"/>
      <c r="D250" s="58"/>
    </row>
    <row r="251" spans="3:4" x14ac:dyDescent="0.2">
      <c r="C251" s="31"/>
      <c r="D251" s="58"/>
    </row>
    <row r="252" spans="3:4" x14ac:dyDescent="0.2">
      <c r="C252" s="31"/>
      <c r="D252" s="58"/>
    </row>
    <row r="253" spans="3:4" x14ac:dyDescent="0.2">
      <c r="C253" s="31"/>
      <c r="D253" s="58"/>
    </row>
    <row r="279" spans="3:4" x14ac:dyDescent="0.2">
      <c r="C279" s="31"/>
      <c r="D279" s="58"/>
    </row>
    <row r="280" spans="3:4" x14ac:dyDescent="0.2">
      <c r="C280" s="31"/>
      <c r="D280" s="58"/>
    </row>
    <row r="281" spans="3:4" x14ac:dyDescent="0.2">
      <c r="C281" s="31"/>
      <c r="D281" s="58"/>
    </row>
    <row r="282" spans="3:4" x14ac:dyDescent="0.2">
      <c r="C282" s="31"/>
      <c r="D282" s="58"/>
    </row>
    <row r="283" spans="3:4" x14ac:dyDescent="0.2">
      <c r="C283" s="31"/>
      <c r="D283" s="58"/>
    </row>
    <row r="284" spans="3:4" x14ac:dyDescent="0.2">
      <c r="C284" s="31"/>
      <c r="D284" s="58"/>
    </row>
    <row r="285" spans="3:4" x14ac:dyDescent="0.2">
      <c r="C285" s="31"/>
      <c r="D285" s="58"/>
    </row>
    <row r="286" spans="3:4" x14ac:dyDescent="0.2">
      <c r="C286" s="31"/>
      <c r="D286" s="58"/>
    </row>
    <row r="287" spans="3:4" x14ac:dyDescent="0.2">
      <c r="C287" s="31"/>
      <c r="D287" s="58"/>
    </row>
    <row r="288" spans="3:4" x14ac:dyDescent="0.2">
      <c r="C288" s="31"/>
      <c r="D288" s="58"/>
    </row>
    <row r="289" spans="3:4" x14ac:dyDescent="0.2">
      <c r="C289" s="31"/>
      <c r="D289" s="58"/>
    </row>
    <row r="290" spans="3:4" x14ac:dyDescent="0.2">
      <c r="C290" s="31"/>
      <c r="D290" s="58"/>
    </row>
    <row r="291" spans="3:4" x14ac:dyDescent="0.2">
      <c r="C291" s="31"/>
      <c r="D291" s="58"/>
    </row>
    <row r="292" spans="3:4" x14ac:dyDescent="0.2">
      <c r="C292" s="31"/>
      <c r="D292" s="58"/>
    </row>
    <row r="293" spans="3:4" x14ac:dyDescent="0.2">
      <c r="C293" s="31"/>
      <c r="D293" s="58"/>
    </row>
    <row r="294" spans="3:4" x14ac:dyDescent="0.2">
      <c r="C294" s="31"/>
      <c r="D294" s="58"/>
    </row>
    <row r="295" spans="3:4" x14ac:dyDescent="0.2">
      <c r="C295" s="31"/>
      <c r="D295" s="58"/>
    </row>
    <row r="296" spans="3:4" x14ac:dyDescent="0.2">
      <c r="C296" s="31"/>
      <c r="D296" s="58"/>
    </row>
    <row r="297" spans="3:4" x14ac:dyDescent="0.2">
      <c r="C297" s="31"/>
      <c r="D297" s="58"/>
    </row>
    <row r="298" spans="3:4" x14ac:dyDescent="0.2">
      <c r="C298" s="31"/>
      <c r="D298" s="58"/>
    </row>
    <row r="299" spans="3:4" x14ac:dyDescent="0.2">
      <c r="C299" s="31"/>
      <c r="D299" s="58"/>
    </row>
    <row r="300" spans="3:4" x14ac:dyDescent="0.2">
      <c r="C300" s="31"/>
      <c r="D300" s="58"/>
    </row>
    <row r="301" spans="3:4" x14ac:dyDescent="0.2">
      <c r="C301" s="31"/>
      <c r="D301" s="58"/>
    </row>
    <row r="302" spans="3:4" x14ac:dyDescent="0.2">
      <c r="C302" s="31"/>
      <c r="D302" s="58"/>
    </row>
    <row r="303" spans="3:4" x14ac:dyDescent="0.2">
      <c r="C303" s="31"/>
      <c r="D303" s="58"/>
    </row>
    <row r="304" spans="3:4" x14ac:dyDescent="0.2">
      <c r="C304" s="31"/>
      <c r="D304" s="58"/>
    </row>
    <row r="305" spans="3:4" x14ac:dyDescent="0.2">
      <c r="C305" s="59"/>
      <c r="D305" s="58"/>
    </row>
    <row r="306" spans="3:4" x14ac:dyDescent="0.2">
      <c r="C306" s="31"/>
      <c r="D306" s="58"/>
    </row>
    <row r="307" spans="3:4" x14ac:dyDescent="0.2">
      <c r="C307" s="31"/>
      <c r="D307" s="58"/>
    </row>
    <row r="308" spans="3:4" x14ac:dyDescent="0.2">
      <c r="C308" s="31"/>
      <c r="D308" s="58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lower slope</vt:lpstr>
      <vt:lpstr>upper slope</vt:lpstr>
      <vt:lpstr>passive margin</vt:lpstr>
      <vt:lpstr>bottom water</vt:lpstr>
      <vt:lpstr>TOC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Microsoft Office 使用者</cp:lastModifiedBy>
  <dcterms:created xsi:type="dcterms:W3CDTF">2017-05-06T02:46:10Z</dcterms:created>
  <dcterms:modified xsi:type="dcterms:W3CDTF">2017-05-11T08:51:56Z</dcterms:modified>
</cp:coreProperties>
</file>