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quentinsimon/Postdoc ERC IPGP:CEREGE/2_Simon_etal-Montalbano Jonico - B:M-SOUMIS/Script_center/Revision/Ready/"/>
    </mc:Choice>
  </mc:AlternateContent>
  <bookViews>
    <workbookView xWindow="1440" yWindow="2180" windowWidth="27360" windowHeight="15880" tabRatio="500"/>
  </bookViews>
  <sheets>
    <sheet name="T.S3" sheetId="1" r:id="rId1"/>
  </sheets>
  <externalReferences>
    <externalReference r:id="rId2"/>
  </externalReferences>
  <definedNames>
    <definedName name="Cspike">'[1]Chimie Atmo'!$AH$4</definedName>
    <definedName name="M9Be">'[1]Chimie Atmo'!$AH$2</definedName>
    <definedName name="Nav">'[1]Chimie Atmo'!$AH$1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</calcChain>
</file>

<file path=xl/sharedStrings.xml><?xml version="1.0" encoding="utf-8"?>
<sst xmlns="http://schemas.openxmlformats.org/spreadsheetml/2006/main" count="93" uniqueCount="71">
  <si>
    <r>
      <t xml:space="preserve">Table S3. Test of all calibrations in use for the </t>
    </r>
    <r>
      <rPr>
        <vertAlign val="superscript"/>
        <sz val="10"/>
        <color indexed="8"/>
        <rFont val="Times New Roman"/>
      </rPr>
      <t>40</t>
    </r>
    <r>
      <rPr>
        <sz val="10"/>
        <color indexed="8"/>
        <rFont val="Times New Roman"/>
        <family val="1"/>
      </rPr>
      <t>Ar/</t>
    </r>
    <r>
      <rPr>
        <vertAlign val="superscript"/>
        <sz val="10"/>
        <color indexed="8"/>
        <rFont val="Times New Roman"/>
      </rPr>
      <t>39</t>
    </r>
    <r>
      <rPr>
        <sz val="10"/>
        <color indexed="8"/>
        <rFont val="Times New Roman"/>
        <family val="1"/>
      </rPr>
      <t>Ar method</t>
    </r>
  </si>
  <si>
    <t>Nomade et al., 2005</t>
  </si>
  <si>
    <t>Kuiper et al., 2008</t>
  </si>
  <si>
    <t>Renne et al., 2011</t>
  </si>
  <si>
    <t>Rivera et al., 2013</t>
  </si>
  <si>
    <t>Phillips and Matchan, 2013</t>
  </si>
  <si>
    <t>Mass spectrometer</t>
  </si>
  <si>
    <t>MAP 215</t>
  </si>
  <si>
    <t>Noblesse</t>
  </si>
  <si>
    <t>ARGUS VI</t>
  </si>
  <si>
    <r>
      <t xml:space="preserve">lt </t>
    </r>
    <r>
      <rPr>
        <vertAlign val="superscript"/>
        <sz val="10"/>
        <color theme="1"/>
        <rFont val="Times New Roman"/>
        <family val="1"/>
      </rPr>
      <t>40</t>
    </r>
    <r>
      <rPr>
        <sz val="10"/>
        <color theme="1"/>
        <rFont val="Times New Roman"/>
        <family val="1"/>
      </rPr>
      <t>K</t>
    </r>
  </si>
  <si>
    <r>
      <t>5.543 10</t>
    </r>
    <r>
      <rPr>
        <vertAlign val="superscript"/>
        <sz val="10"/>
        <rFont val="Times New Roman"/>
        <family val="1"/>
      </rPr>
      <t>-10</t>
    </r>
    <r>
      <rPr>
        <sz val="10"/>
        <rFont val="Times New Roman"/>
        <family val="1"/>
      </rPr>
      <t xml:space="preserve"> a</t>
    </r>
    <r>
      <rPr>
        <vertAlign val="superscript"/>
        <sz val="10"/>
        <rFont val="Times New Roman"/>
        <family val="1"/>
      </rPr>
      <t>-1</t>
    </r>
  </si>
  <si>
    <r>
      <t>5.4755 10</t>
    </r>
    <r>
      <rPr>
        <vertAlign val="superscript"/>
        <sz val="10"/>
        <color theme="1"/>
        <rFont val="Times New Roman"/>
        <family val="1"/>
      </rPr>
      <t>-10</t>
    </r>
    <r>
      <rPr>
        <sz val="10"/>
        <color theme="1"/>
        <rFont val="Times New Roman"/>
        <family val="1"/>
      </rPr>
      <t xml:space="preserve"> a</t>
    </r>
    <r>
      <rPr>
        <vertAlign val="superscript"/>
        <sz val="10"/>
        <color theme="1"/>
        <rFont val="Times New Roman"/>
        <family val="1"/>
      </rPr>
      <t>-1</t>
    </r>
  </si>
  <si>
    <r>
      <t>5.5305 10</t>
    </r>
    <r>
      <rPr>
        <vertAlign val="superscript"/>
        <sz val="10"/>
        <color theme="1"/>
        <rFont val="Times New Roman"/>
        <family val="1"/>
      </rPr>
      <t>-10</t>
    </r>
    <r>
      <rPr>
        <sz val="10"/>
        <color theme="1"/>
        <rFont val="Times New Roman"/>
        <family val="1"/>
      </rPr>
      <t xml:space="preserve"> a</t>
    </r>
    <r>
      <rPr>
        <vertAlign val="superscript"/>
        <sz val="10"/>
        <color theme="1"/>
        <rFont val="Times New Roman"/>
        <family val="1"/>
      </rPr>
      <t>-1</t>
    </r>
    <r>
      <rPr>
        <i/>
        <sz val="10"/>
        <color theme="1"/>
        <rFont val="Times New Roman"/>
        <family val="1"/>
      </rPr>
      <t xml:space="preserve"> </t>
    </r>
  </si>
  <si>
    <r>
      <t>s</t>
    </r>
    <r>
      <rPr>
        <vertAlign val="subscript"/>
        <sz val="10"/>
        <color theme="1"/>
        <rFont val="Times New Roman"/>
        <family val="1"/>
      </rPr>
      <t xml:space="preserve"> lt 40K</t>
    </r>
    <r>
      <rPr>
        <sz val="10"/>
        <color theme="1"/>
        <rFont val="Times New Roman"/>
        <family val="1"/>
      </rPr>
      <t xml:space="preserve"> % (2s)</t>
    </r>
  </si>
  <si>
    <t>3.0%</t>
  </si>
  <si>
    <t>4.2%</t>
  </si>
  <si>
    <t>0.36%</t>
  </si>
  <si>
    <r>
      <rPr>
        <b/>
        <sz val="10"/>
        <color theme="1"/>
        <rFont val="Times New Roman"/>
        <family val="1"/>
      </rPr>
      <t>R</t>
    </r>
    <r>
      <rPr>
        <vertAlign val="subscript"/>
        <sz val="10"/>
        <color theme="1"/>
        <rFont val="Times New Roman"/>
        <family val="1"/>
      </rPr>
      <t>FCs/ACs</t>
    </r>
  </si>
  <si>
    <t>0.04229</t>
  </si>
  <si>
    <t>0.041754</t>
  </si>
  <si>
    <t>0.04175</t>
  </si>
  <si>
    <t>2s</t>
  </si>
  <si>
    <t>0.00012</t>
  </si>
  <si>
    <t>0.00003</t>
  </si>
  <si>
    <t>Age FCs (Ma)</t>
  </si>
  <si>
    <t>28.02</t>
  </si>
  <si>
    <t>28.201*</t>
  </si>
  <si>
    <t>28.294</t>
  </si>
  <si>
    <t>28.172</t>
  </si>
  <si>
    <t>28.01</t>
  </si>
  <si>
    <t>2s (Ma)</t>
  </si>
  <si>
    <t>0.28</t>
  </si>
  <si>
    <t>0.046</t>
  </si>
  <si>
    <t>0.036</t>
  </si>
  <si>
    <t>0.018</t>
  </si>
  <si>
    <t>Age ACs (Ma)</t>
  </si>
  <si>
    <t>1.193</t>
  </si>
  <si>
    <t>1.201</t>
  </si>
  <si>
    <t>1.2056</t>
  </si>
  <si>
    <t>1.185*</t>
  </si>
  <si>
    <t>1.178</t>
  </si>
  <si>
    <t>0.001</t>
  </si>
  <si>
    <t>0.0019</t>
  </si>
  <si>
    <t>0.0016</t>
  </si>
  <si>
    <t>0.002</t>
  </si>
  <si>
    <t>V4</t>
  </si>
  <si>
    <t>779.1</t>
  </si>
  <si>
    <t>784.4</t>
  </si>
  <si>
    <t>787.4</t>
  </si>
  <si>
    <t>773.9*</t>
  </si>
  <si>
    <t>769.3</t>
  </si>
  <si>
    <r>
      <t>2</t>
    </r>
    <r>
      <rPr>
        <sz val="10"/>
        <color theme="1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(ka)</t>
    </r>
  </si>
  <si>
    <t>1.3***</t>
  </si>
  <si>
    <t>V3</t>
  </si>
  <si>
    <t>796.1</t>
  </si>
  <si>
    <t>801.2**</t>
  </si>
  <si>
    <t>803.9</t>
  </si>
  <si>
    <t>801.2</t>
  </si>
  <si>
    <t>795.7</t>
  </si>
  <si>
    <t>19.5***</t>
  </si>
  <si>
    <r>
      <rPr>
        <b/>
        <sz val="10"/>
        <color theme="1"/>
        <rFont val="Times New Roman"/>
        <family val="1"/>
      </rPr>
      <t>Dt</t>
    </r>
    <r>
      <rPr>
        <sz val="10"/>
        <color indexed="8"/>
        <rFont val="Times New Roman"/>
        <family val="1"/>
      </rPr>
      <t>(V3-V4) ka</t>
    </r>
  </si>
  <si>
    <t xml:space="preserve">*Petrosino et al., 2015; V4 measured with a Noblesse mass spectrometer </t>
  </si>
  <si>
    <t>** Maiorano et al., 2010; age according to Taylor Creek Sanidine at 28.4 Ma;  Measured with a MAP 215 mass spectrometer</t>
  </si>
  <si>
    <t xml:space="preserve">***Uncertainty excluding decay constant </t>
  </si>
  <si>
    <t>References:</t>
  </si>
  <si>
    <r>
      <t xml:space="preserve">Nomade, S., Renne, P.R., Vogel, N., Deino, A.L., Sharp, W.D., Becker, T.A., Jaouni, A.R., Mundil, R., 2005. Alder Creek sanidine (ACs-2), A Quaternary </t>
    </r>
    <r>
      <rPr>
        <vertAlign val="superscript"/>
        <sz val="10"/>
        <color indexed="8"/>
        <rFont val="Times New Roman"/>
      </rPr>
      <t>40</t>
    </r>
    <r>
      <rPr>
        <sz val="10"/>
        <color indexed="8"/>
        <rFont val="Times New Roman"/>
        <family val="1"/>
      </rPr>
      <t>Ar/</t>
    </r>
    <r>
      <rPr>
        <vertAlign val="superscript"/>
        <sz val="10"/>
        <color indexed="8"/>
        <rFont val="Times New Roman"/>
      </rPr>
      <t>39</t>
    </r>
    <r>
      <rPr>
        <sz val="10"/>
        <color indexed="8"/>
        <rFont val="Times New Roman"/>
        <family val="1"/>
      </rPr>
      <t>Ar dating standard tied to the Cobb Mountain geomagnetic event. Chemical Geology 218, 315–338.</t>
    </r>
  </si>
  <si>
    <t>Kuiper, K.F., Deino, A., Hilgen, F.J., Krijgsman, W., Renne, P.R., and Wijbrans, J.R., 2008. Synchronizing rock clocks of Earth history. Science 320: 500–504, doi:10.1126/science.1154339.</t>
  </si>
  <si>
    <r>
      <t xml:space="preserve">Renne, P.R., Mundil, R., Balco, G., Min, K., Ludwig, K.R., 2011. Response to the comment by W.H. Schwarz et al. on “Joint determination of </t>
    </r>
    <r>
      <rPr>
        <vertAlign val="superscript"/>
        <sz val="10"/>
        <color indexed="8"/>
        <rFont val="Times New Roman"/>
      </rPr>
      <t>40</t>
    </r>
    <r>
      <rPr>
        <sz val="10"/>
        <color indexed="8"/>
        <rFont val="Times New Roman"/>
        <family val="1"/>
      </rPr>
      <t xml:space="preserve">K decay constants and </t>
    </r>
    <r>
      <rPr>
        <vertAlign val="superscript"/>
        <sz val="10"/>
        <color indexed="8"/>
        <rFont val="Times New Roman"/>
      </rPr>
      <t>40</t>
    </r>
    <r>
      <rPr>
        <sz val="10"/>
        <color indexed="8"/>
        <rFont val="Times New Roman"/>
        <family val="1"/>
      </rPr>
      <t>Ar*/</t>
    </r>
    <r>
      <rPr>
        <vertAlign val="superscript"/>
        <sz val="10"/>
        <color indexed="8"/>
        <rFont val="Times New Roman"/>
      </rPr>
      <t>40</t>
    </r>
    <r>
      <rPr>
        <sz val="10"/>
        <color indexed="8"/>
        <rFont val="Times New Roman"/>
        <family val="1"/>
      </rPr>
      <t xml:space="preserve">K for the Fish Canyon sanidine standard, and improved accuracy for </t>
    </r>
    <r>
      <rPr>
        <vertAlign val="superscript"/>
        <sz val="10"/>
        <color indexed="8"/>
        <rFont val="Times New Roman"/>
      </rPr>
      <t>40</t>
    </r>
    <r>
      <rPr>
        <sz val="10"/>
        <color indexed="8"/>
        <rFont val="Times New Roman"/>
        <family val="1"/>
      </rPr>
      <t>Ar/</t>
    </r>
    <r>
      <rPr>
        <vertAlign val="superscript"/>
        <sz val="10"/>
        <color indexed="8"/>
        <rFont val="Times New Roman"/>
      </rPr>
      <t>39</t>
    </r>
    <r>
      <rPr>
        <sz val="10"/>
        <color indexed="8"/>
        <rFont val="Times New Roman"/>
        <family val="1"/>
      </rPr>
      <t>Ar geochronology ” by P.R. Renne et al. (2010). Geochimica et Cosmochimica Acta 75, 5097–5100.</t>
    </r>
  </si>
  <si>
    <r>
      <t xml:space="preserve">Rivera, T.A., Storey, M., Schmitz, M.D., Crowley, J.L., 2013. Age intercalibration of </t>
    </r>
    <r>
      <rPr>
        <vertAlign val="superscript"/>
        <sz val="10"/>
        <color indexed="8"/>
        <rFont val="Times New Roman"/>
      </rPr>
      <t>40</t>
    </r>
    <r>
      <rPr>
        <sz val="10"/>
        <color indexed="8"/>
        <rFont val="Times New Roman"/>
        <family val="1"/>
      </rPr>
      <t>Ar/</t>
    </r>
    <r>
      <rPr>
        <vertAlign val="superscript"/>
        <sz val="10"/>
        <color indexed="8"/>
        <rFont val="Times New Roman"/>
      </rPr>
      <t>39</t>
    </r>
    <r>
      <rPr>
        <sz val="10"/>
        <color indexed="8"/>
        <rFont val="Times New Roman"/>
        <family val="1"/>
      </rPr>
      <t>Ar sanidine and chemically distinct U/Pb zircon populations from the Alder Creek Rhyolite Quaternary geochronology standard. Chemical Geology 345: 87-98.</t>
    </r>
  </si>
  <si>
    <r>
      <t xml:space="preserve">Phillips, D., Matchan, E.L., 2013. Ultra-high precision </t>
    </r>
    <r>
      <rPr>
        <vertAlign val="superscript"/>
        <sz val="10"/>
        <color indexed="8"/>
        <rFont val="Times New Roman"/>
      </rPr>
      <t>40</t>
    </r>
    <r>
      <rPr>
        <sz val="10"/>
        <color indexed="8"/>
        <rFont val="Times New Roman"/>
        <family val="1"/>
      </rPr>
      <t>Ar/</t>
    </r>
    <r>
      <rPr>
        <vertAlign val="superscript"/>
        <sz val="10"/>
        <color indexed="8"/>
        <rFont val="Times New Roman"/>
      </rPr>
      <t>39</t>
    </r>
    <r>
      <rPr>
        <sz val="10"/>
        <color indexed="8"/>
        <rFont val="Times New Roman"/>
        <family val="1"/>
      </rPr>
      <t>Ar ages for Fish Canyon Tuff and Alder Creek Rhyolite sanidine: New dating standards required?. Geochimica et Cosmochimica Acta 121: 229-239.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</si>
</sst>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12" x14ac:knownFonts="1"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vertAlign val="subscript"/>
      <sz val="10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0" fillId="0" borderId="1" xfId="0" applyFont="1" applyBorder="1"/>
    <xf numFmtId="0" fontId="0" fillId="0" borderId="0" xfId="0" applyFont="1" applyBorder="1"/>
    <xf numFmtId="2" fontId="0" fillId="0" borderId="0" xfId="0" applyNumberFormat="1" applyFont="1" applyBorder="1"/>
    <xf numFmtId="2" fontId="0" fillId="0" borderId="2" xfId="0" applyNumberFormat="1" applyFont="1" applyBorder="1"/>
    <xf numFmtId="2" fontId="0" fillId="0" borderId="3" xfId="0" applyNumberFormat="1" applyFont="1" applyBorder="1"/>
    <xf numFmtId="2" fontId="0" fillId="0" borderId="4" xfId="0" applyNumberFormat="1" applyFont="1" applyBorder="1"/>
    <xf numFmtId="0" fontId="0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</cellXfs>
  <cellStyles count="3">
    <cellStyle name="Milliers 2" xfId="1"/>
    <cellStyle name="Normal" xfId="0" builtinId="0"/>
    <cellStyle name="Normal 2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uentinsimon/Postdoc%20ERC%20IPGP:CEREGE/_Simon_etal-Montalbano%20Jonico%20-%20B:M/Beryllium/Beryllium%20Atmo_calculation%20verif%20(Montalbano%20Jonico%20Ideal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mie Atmo"/>
      <sheetName val="At par gramme"/>
      <sheetName val="Format publi"/>
      <sheetName val="sorted"/>
      <sheetName val="Italy - Gif depth"/>
      <sheetName val="raw"/>
      <sheetName val="tephra"/>
      <sheetName val="Feuil5"/>
      <sheetName val="Table 1"/>
      <sheetName val="VADM "/>
      <sheetName val="Feuil1"/>
      <sheetName val="vs Oxygen"/>
      <sheetName val="Feuil3"/>
      <sheetName val="Feuil4"/>
      <sheetName val="Feuil2"/>
      <sheetName val="since 75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3"/>
  <sheetViews>
    <sheetView tabSelected="1" workbookViewId="0">
      <selection activeCell="A2" sqref="A2"/>
    </sheetView>
  </sheetViews>
  <sheetFormatPr baseColWidth="10" defaultRowHeight="13" x14ac:dyDescent="0.15"/>
  <cols>
    <col min="1" max="1" width="21" style="2" customWidth="1"/>
    <col min="2" max="2" width="17.3984375" style="2" bestFit="1" customWidth="1"/>
    <col min="3" max="3" width="16.19921875" style="2" bestFit="1" customWidth="1"/>
    <col min="4" max="4" width="15.796875" style="2" bestFit="1" customWidth="1"/>
    <col min="5" max="5" width="16" style="2" bestFit="1" customWidth="1"/>
    <col min="6" max="6" width="23.19921875" style="2" bestFit="1" customWidth="1"/>
    <col min="7" max="16384" width="11" style="2"/>
  </cols>
  <sheetData>
    <row r="1" spans="1:6" ht="15" x14ac:dyDescent="0.15">
      <c r="A1" s="1" t="s">
        <v>0</v>
      </c>
      <c r="B1" s="1"/>
      <c r="C1" s="1"/>
      <c r="D1" s="1"/>
      <c r="E1" s="1"/>
      <c r="F1" s="1"/>
    </row>
    <row r="2" spans="1:6" x14ac:dyDescent="0.15">
      <c r="A2" s="3"/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</row>
    <row r="3" spans="1:6" x14ac:dyDescent="0.15">
      <c r="A3" s="7" t="s">
        <v>6</v>
      </c>
      <c r="B3" s="7" t="s">
        <v>7</v>
      </c>
      <c r="C3" s="7" t="s">
        <v>7</v>
      </c>
      <c r="D3" s="7" t="s">
        <v>7</v>
      </c>
      <c r="E3" s="7" t="s">
        <v>8</v>
      </c>
      <c r="F3" s="7" t="s">
        <v>9</v>
      </c>
    </row>
    <row r="4" spans="1:6" ht="15" x14ac:dyDescent="0.15">
      <c r="A4" s="8" t="s">
        <v>10</v>
      </c>
      <c r="B4" s="9" t="s">
        <v>11</v>
      </c>
      <c r="C4" s="8" t="s">
        <v>12</v>
      </c>
      <c r="D4" s="8" t="s">
        <v>13</v>
      </c>
      <c r="E4" s="8" t="s">
        <v>12</v>
      </c>
      <c r="F4" s="8" t="s">
        <v>12</v>
      </c>
    </row>
    <row r="5" spans="1:6" ht="17" x14ac:dyDescent="0.25">
      <c r="A5" s="8" t="s">
        <v>14</v>
      </c>
      <c r="B5" s="10" t="s">
        <v>15</v>
      </c>
      <c r="C5" s="11" t="s">
        <v>16</v>
      </c>
      <c r="D5" s="11" t="s">
        <v>17</v>
      </c>
      <c r="E5" s="11" t="s">
        <v>16</v>
      </c>
      <c r="F5" s="11" t="s">
        <v>16</v>
      </c>
    </row>
    <row r="6" spans="1:6" ht="17" x14ac:dyDescent="0.25">
      <c r="A6" s="8" t="s">
        <v>18</v>
      </c>
      <c r="B6" s="9" t="s">
        <v>19</v>
      </c>
      <c r="C6" s="8" t="s">
        <v>19</v>
      </c>
      <c r="D6" s="8" t="s">
        <v>19</v>
      </c>
      <c r="E6" s="8" t="s">
        <v>20</v>
      </c>
      <c r="F6" s="8" t="s">
        <v>21</v>
      </c>
    </row>
    <row r="7" spans="1:6" x14ac:dyDescent="0.15">
      <c r="A7" s="8" t="s">
        <v>22</v>
      </c>
      <c r="B7" s="9" t="s">
        <v>23</v>
      </c>
      <c r="C7" s="8" t="s">
        <v>23</v>
      </c>
      <c r="D7" s="8" t="s">
        <v>23</v>
      </c>
      <c r="E7" s="8" t="s">
        <v>24</v>
      </c>
      <c r="F7" s="8" t="s">
        <v>24</v>
      </c>
    </row>
    <row r="8" spans="1:6" x14ac:dyDescent="0.15">
      <c r="A8" s="8" t="s">
        <v>25</v>
      </c>
      <c r="B8" s="9" t="s">
        <v>26</v>
      </c>
      <c r="C8" s="8" t="s">
        <v>27</v>
      </c>
      <c r="D8" s="8" t="s">
        <v>28</v>
      </c>
      <c r="E8" s="8" t="s">
        <v>29</v>
      </c>
      <c r="F8" s="8" t="s">
        <v>30</v>
      </c>
    </row>
    <row r="9" spans="1:6" x14ac:dyDescent="0.15">
      <c r="A9" s="8" t="s">
        <v>31</v>
      </c>
      <c r="B9" s="9" t="s">
        <v>32</v>
      </c>
      <c r="C9" s="8" t="s">
        <v>33</v>
      </c>
      <c r="D9" s="8" t="s">
        <v>34</v>
      </c>
      <c r="E9" s="8" t="s">
        <v>35</v>
      </c>
      <c r="F9" s="8">
        <v>0.04</v>
      </c>
    </row>
    <row r="10" spans="1:6" x14ac:dyDescent="0.15">
      <c r="A10" s="8" t="s">
        <v>36</v>
      </c>
      <c r="B10" s="9" t="s">
        <v>37</v>
      </c>
      <c r="C10" s="8" t="s">
        <v>38</v>
      </c>
      <c r="D10" s="8" t="s">
        <v>39</v>
      </c>
      <c r="E10" s="8" t="s">
        <v>40</v>
      </c>
      <c r="F10" s="8" t="s">
        <v>41</v>
      </c>
    </row>
    <row r="11" spans="1:6" x14ac:dyDescent="0.15">
      <c r="A11" s="8" t="s">
        <v>31</v>
      </c>
      <c r="B11" s="9" t="s">
        <v>42</v>
      </c>
      <c r="C11" s="8" t="s">
        <v>42</v>
      </c>
      <c r="D11" s="8" t="s">
        <v>43</v>
      </c>
      <c r="E11" s="8" t="s">
        <v>44</v>
      </c>
      <c r="F11" s="8" t="s">
        <v>45</v>
      </c>
    </row>
    <row r="12" spans="1:6" x14ac:dyDescent="0.15">
      <c r="A12" s="12"/>
      <c r="B12" s="12"/>
      <c r="C12" s="12"/>
      <c r="D12" s="12"/>
      <c r="E12" s="12"/>
      <c r="F12" s="12"/>
    </row>
    <row r="13" spans="1:6" x14ac:dyDescent="0.15">
      <c r="A13" s="13" t="s">
        <v>46</v>
      </c>
      <c r="B13" s="13" t="s">
        <v>47</v>
      </c>
      <c r="C13" s="13" t="s">
        <v>48</v>
      </c>
      <c r="D13" s="13" t="s">
        <v>49</v>
      </c>
      <c r="E13" s="13" t="s">
        <v>50</v>
      </c>
      <c r="F13" s="13" t="s">
        <v>51</v>
      </c>
    </row>
    <row r="14" spans="1:6" x14ac:dyDescent="0.15">
      <c r="A14" s="14" t="s">
        <v>52</v>
      </c>
      <c r="B14" s="14" t="s">
        <v>53</v>
      </c>
      <c r="C14" s="14" t="s">
        <v>53</v>
      </c>
      <c r="D14" s="14" t="s">
        <v>53</v>
      </c>
      <c r="E14" s="14" t="s">
        <v>53</v>
      </c>
      <c r="F14" s="14" t="s">
        <v>53</v>
      </c>
    </row>
    <row r="15" spans="1:6" x14ac:dyDescent="0.15">
      <c r="A15" s="13" t="s">
        <v>54</v>
      </c>
      <c r="B15" s="13" t="s">
        <v>55</v>
      </c>
      <c r="C15" s="13" t="s">
        <v>56</v>
      </c>
      <c r="D15" s="13" t="s">
        <v>57</v>
      </c>
      <c r="E15" s="13" t="s">
        <v>58</v>
      </c>
      <c r="F15" s="13" t="s">
        <v>59</v>
      </c>
    </row>
    <row r="16" spans="1:6" x14ac:dyDescent="0.15">
      <c r="A16" s="14" t="s">
        <v>52</v>
      </c>
      <c r="B16" s="14" t="s">
        <v>60</v>
      </c>
      <c r="C16" s="14" t="s">
        <v>60</v>
      </c>
      <c r="D16" s="14" t="s">
        <v>60</v>
      </c>
      <c r="E16" s="14" t="s">
        <v>60</v>
      </c>
      <c r="F16" s="14" t="s">
        <v>60</v>
      </c>
    </row>
    <row r="17" spans="1:6" x14ac:dyDescent="0.15">
      <c r="A17" s="7" t="s">
        <v>61</v>
      </c>
      <c r="B17" s="15">
        <f>B15-B13</f>
        <v>17</v>
      </c>
      <c r="C17" s="15">
        <f>801.2-C13</f>
        <v>16.800000000000068</v>
      </c>
      <c r="D17" s="15">
        <f t="shared" ref="D17:F17" si="0">D15-D13</f>
        <v>16.5</v>
      </c>
      <c r="E17" s="15">
        <f>E15-773.9</f>
        <v>27.300000000000068</v>
      </c>
      <c r="F17" s="15">
        <f t="shared" si="0"/>
        <v>26.400000000000091</v>
      </c>
    </row>
    <row r="18" spans="1:6" x14ac:dyDescent="0.15">
      <c r="A18" s="2" t="s">
        <v>62</v>
      </c>
    </row>
    <row r="19" spans="1:6" x14ac:dyDescent="0.15">
      <c r="A19" s="2" t="s">
        <v>63</v>
      </c>
    </row>
    <row r="20" spans="1:6" x14ac:dyDescent="0.15">
      <c r="A20" s="2" t="s">
        <v>64</v>
      </c>
    </row>
    <row r="22" spans="1:6" x14ac:dyDescent="0.15">
      <c r="A22" s="16" t="s">
        <v>65</v>
      </c>
    </row>
    <row r="23" spans="1:6" ht="15" customHeight="1" x14ac:dyDescent="0.15">
      <c r="A23" s="17" t="s">
        <v>66</v>
      </c>
      <c r="B23" s="17"/>
      <c r="C23" s="17"/>
      <c r="D23" s="17"/>
      <c r="E23" s="17"/>
      <c r="F23" s="17"/>
    </row>
    <row r="24" spans="1:6" x14ac:dyDescent="0.15">
      <c r="A24" s="17"/>
      <c r="B24" s="17"/>
      <c r="C24" s="17"/>
      <c r="D24" s="17"/>
      <c r="E24" s="17"/>
      <c r="F24" s="17"/>
    </row>
    <row r="25" spans="1:6" x14ac:dyDescent="0.15">
      <c r="A25" s="17" t="s">
        <v>67</v>
      </c>
      <c r="B25" s="17"/>
      <c r="C25" s="17"/>
      <c r="D25" s="17"/>
      <c r="E25" s="17"/>
      <c r="F25" s="17"/>
    </row>
    <row r="26" spans="1:6" x14ac:dyDescent="0.15">
      <c r="A26" s="17"/>
      <c r="B26" s="17"/>
      <c r="C26" s="17"/>
      <c r="D26" s="17"/>
      <c r="E26" s="17"/>
      <c r="F26" s="17"/>
    </row>
    <row r="27" spans="1:6" ht="15" customHeight="1" x14ac:dyDescent="0.15">
      <c r="A27" s="17" t="s">
        <v>68</v>
      </c>
      <c r="B27" s="17"/>
      <c r="C27" s="17"/>
      <c r="D27" s="17"/>
      <c r="E27" s="17"/>
      <c r="F27" s="17"/>
    </row>
    <row r="28" spans="1:6" x14ac:dyDescent="0.15">
      <c r="A28" s="17"/>
      <c r="B28" s="17"/>
      <c r="C28" s="17"/>
      <c r="D28" s="17"/>
      <c r="E28" s="17"/>
      <c r="F28" s="17"/>
    </row>
    <row r="29" spans="1:6" ht="15" customHeight="1" x14ac:dyDescent="0.15">
      <c r="A29" s="17" t="s">
        <v>69</v>
      </c>
      <c r="B29" s="17"/>
      <c r="C29" s="17"/>
      <c r="D29" s="17"/>
      <c r="E29" s="17"/>
      <c r="F29" s="17"/>
    </row>
    <row r="30" spans="1:6" x14ac:dyDescent="0.15">
      <c r="A30" s="17"/>
      <c r="B30" s="17"/>
      <c r="C30" s="17"/>
      <c r="D30" s="17"/>
      <c r="E30" s="17"/>
      <c r="F30" s="17"/>
    </row>
    <row r="31" spans="1:6" ht="13" customHeight="1" x14ac:dyDescent="0.15">
      <c r="A31" s="17" t="s">
        <v>70</v>
      </c>
      <c r="B31" s="17"/>
      <c r="C31" s="17"/>
      <c r="D31" s="17"/>
      <c r="E31" s="17"/>
      <c r="F31" s="17"/>
    </row>
    <row r="32" spans="1:6" x14ac:dyDescent="0.15">
      <c r="A32" s="17"/>
      <c r="B32" s="17"/>
      <c r="C32" s="17"/>
      <c r="D32" s="17"/>
      <c r="E32" s="17"/>
      <c r="F32" s="17"/>
    </row>
    <row r="33" spans="1:6" x14ac:dyDescent="0.15">
      <c r="A33" s="18"/>
      <c r="B33" s="18"/>
      <c r="C33" s="18"/>
      <c r="D33" s="18"/>
      <c r="E33" s="18"/>
      <c r="F33" s="18"/>
    </row>
  </sheetData>
  <mergeCells count="5">
    <mergeCell ref="A23:F24"/>
    <mergeCell ref="A25:F26"/>
    <mergeCell ref="A27:F28"/>
    <mergeCell ref="A29:F30"/>
    <mergeCell ref="A31:F32"/>
  </mergeCells>
  <pageMargins left="0.7" right="0.7" top="0.75" bottom="0.75" header="0.3" footer="0.3"/>
  <pageSetup paperSize="9" scale="43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T.S3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Quentin Simon</dc:creator>
  <cp:lastModifiedBy>Quentin Simon</cp:lastModifiedBy>
  <dcterms:created xsi:type="dcterms:W3CDTF">2016-11-29T15:01:46Z</dcterms:created>
  <dcterms:modified xsi:type="dcterms:W3CDTF">2016-11-29T15:01:57Z</dcterms:modified>
</cp:coreProperties>
</file>