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00/Palaeo/Skinny Manuscripts/Freeman_Deglacial 14C/"/>
    </mc:Choice>
  </mc:AlternateContent>
  <xr:revisionPtr revIDLastSave="0" documentId="13_ncr:1_{6DEDC45D-2826-F048-95B2-24747E676A78}" xr6:coauthVersionLast="36" xr6:coauthVersionMax="36" xr10:uidLastSave="{00000000-0000-0000-0000-000000000000}"/>
  <bookViews>
    <workbookView xWindow="8520" yWindow="2040" windowWidth="20280" windowHeight="14960" xr2:uid="{D51D9491-EC4E-124F-8FD5-CADE11737B74}"/>
  </bookViews>
  <sheets>
    <sheet name="Table S3 14C dat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</calcChain>
</file>

<file path=xl/sharedStrings.xml><?xml version="1.0" encoding="utf-8"?>
<sst xmlns="http://schemas.openxmlformats.org/spreadsheetml/2006/main" count="448" uniqueCount="38">
  <si>
    <t>Core</t>
  </si>
  <si>
    <t>Lat.</t>
  </si>
  <si>
    <t>Long.</t>
  </si>
  <si>
    <t>Water depth</t>
  </si>
  <si>
    <t>Sample depth</t>
  </si>
  <si>
    <t>±</t>
  </si>
  <si>
    <r>
      <t xml:space="preserve">Planktic 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C Age</t>
    </r>
  </si>
  <si>
    <t>B-P</t>
  </si>
  <si>
    <t>cm</t>
  </si>
  <si>
    <t>SHAK-03-6K</t>
  </si>
  <si>
    <t>G.bulloides</t>
  </si>
  <si>
    <t>SHAK-06-4K</t>
  </si>
  <si>
    <t>SHAK-05-3K</t>
  </si>
  <si>
    <t>SHAK-14-4G</t>
  </si>
  <si>
    <t>SHAK-10-10K</t>
  </si>
  <si>
    <t>MD99-2334K</t>
  </si>
  <si>
    <t>Calendar age</t>
  </si>
  <si>
    <t>(m)</t>
  </si>
  <si>
    <t>(E)</t>
  </si>
  <si>
    <t>(W)</t>
  </si>
  <si>
    <t>Planktic species</t>
  </si>
  <si>
    <t>(1 sigma)</t>
  </si>
  <si>
    <t>(14C yrs)</t>
  </si>
  <si>
    <t>B-Atm (Radcal median)</t>
  </si>
  <si>
    <r>
      <rPr>
        <b/>
        <sz val="10"/>
        <rFont val="Arial"/>
        <family val="2"/>
      </rPr>
      <t xml:space="preserve">Mixed benthic 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C age</t>
    </r>
  </si>
  <si>
    <t>(yr BP)</t>
  </si>
  <si>
    <t>17/1 GCA</t>
  </si>
  <si>
    <t>G.ruber</t>
  </si>
  <si>
    <t>MD09-3256</t>
  </si>
  <si>
    <t>MD09-3257</t>
  </si>
  <si>
    <t>GS07-150-20/2A</t>
  </si>
  <si>
    <t>Brazil margin:</t>
  </si>
  <si>
    <t>Iberian Margin:</t>
  </si>
  <si>
    <t>G.bulloides (interpolated)</t>
  </si>
  <si>
    <t>Reference</t>
  </si>
  <si>
    <t>this study</t>
  </si>
  <si>
    <t>Skinner et al. (2014)</t>
  </si>
  <si>
    <t>(for 14C 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</si>
</sst>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name val="Geneva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Workbook2" xfId="1" xr:uid="{005E5827-8784-2D48-93A8-4C4500467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BFBA-6280-B345-BC49-34F8A5DEC795}">
  <sheetPr>
    <pageSetUpPr fitToPage="1"/>
  </sheetPr>
  <dimension ref="A1:U161"/>
  <sheetViews>
    <sheetView tabSelected="1" workbookViewId="0">
      <pane xSplit="1900" ySplit="1260" activePane="bottomRight"/>
      <selection activeCell="A80" sqref="A80"/>
      <selection pane="topRight" activeCell="R1" sqref="R1:R1048576"/>
      <selection pane="bottomLeft"/>
      <selection pane="bottomRight"/>
    </sheetView>
  </sheetViews>
  <sheetFormatPr baseColWidth="10" defaultColWidth="10.83203125" defaultRowHeight="13" x14ac:dyDescent="0.15"/>
  <cols>
    <col min="1" max="1" width="12" style="14" bestFit="1" customWidth="1"/>
    <col min="2" max="2" width="5.6640625" style="17" bestFit="1" customWidth="1"/>
    <col min="3" max="3" width="6.1640625" style="17" bestFit="1" customWidth="1"/>
    <col min="4" max="4" width="10.83203125" style="14" bestFit="1" customWidth="1"/>
    <col min="5" max="5" width="12.33203125" style="14" bestFit="1" customWidth="1"/>
    <col min="6" max="6" width="12" style="15" bestFit="1" customWidth="1"/>
    <col min="7" max="7" width="8.6640625" style="15" bestFit="1" customWidth="1"/>
    <col min="8" max="8" width="18.83203125" style="14" bestFit="1" customWidth="1"/>
    <col min="9" max="9" width="8.6640625" style="14" bestFit="1" customWidth="1"/>
    <col min="10" max="10" width="15.6640625" style="14" bestFit="1" customWidth="1"/>
    <col min="11" max="11" width="8.6640625" style="14" bestFit="1" customWidth="1"/>
    <col min="12" max="12" width="20.6640625" style="14" bestFit="1" customWidth="1"/>
    <col min="13" max="13" width="8.5" style="14" bestFit="1" customWidth="1"/>
    <col min="14" max="14" width="8.6640625" style="14" bestFit="1" customWidth="1"/>
    <col min="15" max="15" width="19.83203125" style="14" bestFit="1" customWidth="1"/>
    <col min="16" max="16" width="8.6640625" style="14" bestFit="1" customWidth="1"/>
    <col min="17" max="17" width="17" style="14" bestFit="1" customWidth="1"/>
    <col min="18" max="16384" width="10.83203125" style="14"/>
  </cols>
  <sheetData>
    <row r="1" spans="1:17" x14ac:dyDescent="0.15">
      <c r="B1" s="14"/>
      <c r="C1" s="14"/>
      <c r="F1" s="18"/>
      <c r="G1" s="18"/>
      <c r="H1" s="19"/>
      <c r="J1" s="19"/>
    </row>
    <row r="2" spans="1:17" ht="1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16</v>
      </c>
      <c r="G2" s="4" t="s">
        <v>5</v>
      </c>
      <c r="H2" s="3" t="s">
        <v>24</v>
      </c>
      <c r="I2" s="4" t="s">
        <v>5</v>
      </c>
      <c r="J2" s="1" t="s">
        <v>6</v>
      </c>
      <c r="K2" s="4" t="s">
        <v>5</v>
      </c>
      <c r="L2" s="1" t="s">
        <v>20</v>
      </c>
      <c r="M2" s="1" t="s">
        <v>7</v>
      </c>
      <c r="N2" s="4" t="s">
        <v>5</v>
      </c>
      <c r="O2" s="19" t="s">
        <v>23</v>
      </c>
      <c r="P2" s="4" t="s">
        <v>5</v>
      </c>
      <c r="Q2" s="19" t="s">
        <v>34</v>
      </c>
    </row>
    <row r="3" spans="1:17" x14ac:dyDescent="0.15">
      <c r="A3" s="24"/>
      <c r="B3" s="24" t="s">
        <v>19</v>
      </c>
      <c r="C3" s="24" t="s">
        <v>18</v>
      </c>
      <c r="D3" s="24" t="s">
        <v>17</v>
      </c>
      <c r="E3" s="24" t="s">
        <v>8</v>
      </c>
      <c r="F3" s="25" t="s">
        <v>25</v>
      </c>
      <c r="G3" s="26" t="s">
        <v>21</v>
      </c>
      <c r="H3" s="26" t="s">
        <v>22</v>
      </c>
      <c r="I3" s="26" t="s">
        <v>21</v>
      </c>
      <c r="J3" s="26" t="s">
        <v>22</v>
      </c>
      <c r="K3" s="26" t="s">
        <v>21</v>
      </c>
      <c r="L3" s="24"/>
      <c r="M3" s="26" t="s">
        <v>22</v>
      </c>
      <c r="N3" s="26" t="s">
        <v>21</v>
      </c>
      <c r="O3" s="26" t="s">
        <v>22</v>
      </c>
      <c r="P3" s="26" t="s">
        <v>21</v>
      </c>
      <c r="Q3" s="26" t="s">
        <v>37</v>
      </c>
    </row>
    <row r="4" spans="1:17" x14ac:dyDescent="0.15">
      <c r="A4" s="23" t="s">
        <v>32</v>
      </c>
      <c r="B4" s="1"/>
      <c r="C4" s="1"/>
      <c r="D4" s="1"/>
      <c r="E4" s="1"/>
      <c r="F4" s="2"/>
      <c r="G4" s="2"/>
      <c r="H4" s="19"/>
      <c r="I4" s="19"/>
      <c r="J4" s="19"/>
      <c r="K4" s="19"/>
      <c r="L4" s="1"/>
      <c r="M4" s="19"/>
      <c r="N4" s="19"/>
      <c r="O4" s="19"/>
      <c r="P4" s="19"/>
    </row>
    <row r="5" spans="1:17" x14ac:dyDescent="0.15">
      <c r="A5" s="5" t="s">
        <v>9</v>
      </c>
      <c r="B5" s="16">
        <v>37.707500000000003</v>
      </c>
      <c r="C5" s="16">
        <v>-10.492366666666667</v>
      </c>
      <c r="D5" s="6">
        <v>3729</v>
      </c>
      <c r="E5" s="6">
        <v>4</v>
      </c>
      <c r="F5" s="13">
        <v>292</v>
      </c>
      <c r="G5" s="13">
        <v>252.58750000000001</v>
      </c>
      <c r="H5" s="5">
        <v>1480</v>
      </c>
      <c r="I5" s="5">
        <v>27</v>
      </c>
      <c r="J5" s="6">
        <v>815</v>
      </c>
      <c r="K5" s="6">
        <v>27</v>
      </c>
      <c r="L5" s="5" t="s">
        <v>10</v>
      </c>
      <c r="M5" s="6">
        <f>H5-J5</f>
        <v>665</v>
      </c>
      <c r="N5" s="6">
        <f>SQRT(K5^2+I5^2)/SQRT(2)</f>
        <v>27</v>
      </c>
      <c r="O5" s="12">
        <v>1197</v>
      </c>
      <c r="P5" s="12">
        <v>161</v>
      </c>
      <c r="Q5" s="14" t="s">
        <v>35</v>
      </c>
    </row>
    <row r="6" spans="1:17" x14ac:dyDescent="0.15">
      <c r="A6" s="5" t="s">
        <v>9</v>
      </c>
      <c r="B6" s="16">
        <v>37.707500000000003</v>
      </c>
      <c r="C6" s="16">
        <v>-10.492366666666667</v>
      </c>
      <c r="D6" s="6">
        <v>3729</v>
      </c>
      <c r="E6" s="6">
        <v>44.5</v>
      </c>
      <c r="F6" s="13">
        <v>3621.5</v>
      </c>
      <c r="G6" s="13">
        <v>563.453125</v>
      </c>
      <c r="H6" s="5">
        <v>4328</v>
      </c>
      <c r="I6" s="5">
        <v>43</v>
      </c>
      <c r="J6" s="6">
        <v>3787</v>
      </c>
      <c r="K6" s="6">
        <v>30</v>
      </c>
      <c r="L6" s="5" t="s">
        <v>10</v>
      </c>
      <c r="M6" s="6">
        <f t="shared" ref="M6:M19" si="0">H6-J6</f>
        <v>541</v>
      </c>
      <c r="N6" s="6">
        <f t="shared" ref="N6:N19" si="1">SQRT(K6^2+I6^2)/SQRT(2)</f>
        <v>37.074249823833249</v>
      </c>
      <c r="O6" s="12">
        <v>944</v>
      </c>
      <c r="P6" s="12">
        <v>380</v>
      </c>
      <c r="Q6" s="14" t="s">
        <v>35</v>
      </c>
    </row>
    <row r="7" spans="1:17" x14ac:dyDescent="0.15">
      <c r="A7" s="5" t="s">
        <v>9</v>
      </c>
      <c r="B7" s="16">
        <v>37.707500000000003</v>
      </c>
      <c r="C7" s="16">
        <v>-10.492366666666667</v>
      </c>
      <c r="D7" s="6">
        <v>3729</v>
      </c>
      <c r="E7" s="6">
        <v>68.5</v>
      </c>
      <c r="F7" s="13">
        <v>7953</v>
      </c>
      <c r="G7" s="13">
        <v>489.19062500000001</v>
      </c>
      <c r="H7" s="5">
        <v>7957</v>
      </c>
      <c r="I7" s="5">
        <v>49</v>
      </c>
      <c r="J7" s="6">
        <v>7483</v>
      </c>
      <c r="K7" s="6">
        <v>40</v>
      </c>
      <c r="L7" s="5" t="s">
        <v>10</v>
      </c>
      <c r="M7" s="6">
        <f t="shared" si="0"/>
        <v>474</v>
      </c>
      <c r="N7" s="6">
        <f t="shared" si="1"/>
        <v>44.726949370597588</v>
      </c>
      <c r="O7" s="12">
        <v>825</v>
      </c>
      <c r="P7" s="12">
        <v>474.25</v>
      </c>
      <c r="Q7" s="14" t="s">
        <v>35</v>
      </c>
    </row>
    <row r="8" spans="1:17" x14ac:dyDescent="0.15">
      <c r="A8" s="5" t="s">
        <v>9</v>
      </c>
      <c r="B8" s="16">
        <v>37.707500000000003</v>
      </c>
      <c r="C8" s="16">
        <v>-10.492366666666667</v>
      </c>
      <c r="D8" s="6">
        <v>3729</v>
      </c>
      <c r="E8" s="6">
        <v>100.5</v>
      </c>
      <c r="F8" s="13">
        <v>11948.625</v>
      </c>
      <c r="G8" s="13">
        <v>478.98750000000001</v>
      </c>
      <c r="H8" s="5">
        <v>11277</v>
      </c>
      <c r="I8" s="5">
        <v>68</v>
      </c>
      <c r="J8" s="6">
        <v>10692</v>
      </c>
      <c r="K8" s="6">
        <v>65</v>
      </c>
      <c r="L8" s="5" t="s">
        <v>10</v>
      </c>
      <c r="M8" s="6">
        <f t="shared" si="0"/>
        <v>585</v>
      </c>
      <c r="N8" s="6">
        <f t="shared" si="1"/>
        <v>66.516915141939648</v>
      </c>
      <c r="O8" s="12">
        <v>1058</v>
      </c>
      <c r="P8" s="12">
        <v>239.25</v>
      </c>
      <c r="Q8" s="14" t="s">
        <v>35</v>
      </c>
    </row>
    <row r="9" spans="1:17" x14ac:dyDescent="0.15">
      <c r="A9" s="5" t="s">
        <v>9</v>
      </c>
      <c r="B9" s="16">
        <v>37.707500000000003</v>
      </c>
      <c r="C9" s="16">
        <v>-10.492366666666667</v>
      </c>
      <c r="D9" s="6">
        <v>3729</v>
      </c>
      <c r="E9" s="6">
        <v>116.5</v>
      </c>
      <c r="F9" s="13">
        <v>13234.75</v>
      </c>
      <c r="G9" s="13">
        <v>269.85000000000002</v>
      </c>
      <c r="H9" s="5">
        <v>12391</v>
      </c>
      <c r="I9" s="5">
        <v>52</v>
      </c>
      <c r="J9" s="6">
        <v>11604</v>
      </c>
      <c r="K9" s="6">
        <v>48</v>
      </c>
      <c r="L9" s="5" t="s">
        <v>10</v>
      </c>
      <c r="M9" s="6">
        <f t="shared" si="0"/>
        <v>787</v>
      </c>
      <c r="N9" s="6">
        <f t="shared" si="1"/>
        <v>50.039984012787208</v>
      </c>
      <c r="O9" s="12">
        <v>995</v>
      </c>
      <c r="P9" s="12">
        <v>268.25</v>
      </c>
      <c r="Q9" s="14" t="s">
        <v>35</v>
      </c>
    </row>
    <row r="10" spans="1:17" x14ac:dyDescent="0.15">
      <c r="A10" s="5" t="s">
        <v>9</v>
      </c>
      <c r="B10" s="16">
        <v>37.707500000000003</v>
      </c>
      <c r="C10" s="16">
        <v>-10.492366666666667</v>
      </c>
      <c r="D10" s="6">
        <v>3729</v>
      </c>
      <c r="E10" s="6">
        <v>132.5</v>
      </c>
      <c r="F10" s="13">
        <v>14511.875</v>
      </c>
      <c r="G10" s="13">
        <v>274.98124999999999</v>
      </c>
      <c r="H10" s="5">
        <v>13191</v>
      </c>
      <c r="I10" s="5">
        <v>55</v>
      </c>
      <c r="J10" s="6">
        <v>12724</v>
      </c>
      <c r="K10" s="6">
        <v>109</v>
      </c>
      <c r="L10" s="5" t="s">
        <v>10</v>
      </c>
      <c r="M10" s="6">
        <f t="shared" si="0"/>
        <v>467</v>
      </c>
      <c r="N10" s="6">
        <f t="shared" si="1"/>
        <v>86.330759292386617</v>
      </c>
      <c r="O10" s="12">
        <v>766</v>
      </c>
      <c r="P10" s="12">
        <v>146.75</v>
      </c>
      <c r="Q10" s="14" t="s">
        <v>35</v>
      </c>
    </row>
    <row r="11" spans="1:17" x14ac:dyDescent="0.15">
      <c r="A11" s="5" t="s">
        <v>9</v>
      </c>
      <c r="B11" s="16">
        <v>37.707500000000003</v>
      </c>
      <c r="C11" s="16">
        <v>-10.492366666666667</v>
      </c>
      <c r="D11" s="6">
        <v>3729</v>
      </c>
      <c r="E11" s="6">
        <v>148.5</v>
      </c>
      <c r="F11" s="13">
        <v>15148.5</v>
      </c>
      <c r="G11" s="13">
        <v>111.53125</v>
      </c>
      <c r="H11" s="5">
        <v>14775</v>
      </c>
      <c r="I11" s="5">
        <v>67</v>
      </c>
      <c r="J11" s="6">
        <v>13357</v>
      </c>
      <c r="K11" s="6">
        <v>53</v>
      </c>
      <c r="L11" s="5" t="s">
        <v>10</v>
      </c>
      <c r="M11" s="6">
        <f t="shared" si="0"/>
        <v>1418</v>
      </c>
      <c r="N11" s="6">
        <f t="shared" si="1"/>
        <v>60.406953242155822</v>
      </c>
      <c r="O11" s="12">
        <v>2059</v>
      </c>
      <c r="P11" s="12">
        <v>123.75</v>
      </c>
      <c r="Q11" s="14" t="s">
        <v>35</v>
      </c>
    </row>
    <row r="12" spans="1:17" x14ac:dyDescent="0.15">
      <c r="A12" s="5" t="s">
        <v>9</v>
      </c>
      <c r="B12" s="16">
        <v>37.707500000000003</v>
      </c>
      <c r="C12" s="16">
        <v>-10.492366666666667</v>
      </c>
      <c r="D12" s="6">
        <v>3729</v>
      </c>
      <c r="E12" s="6">
        <v>160.5</v>
      </c>
      <c r="F12" s="13">
        <v>15556.25</v>
      </c>
      <c r="G12" s="13">
        <v>97.775000000000006</v>
      </c>
      <c r="H12" s="5">
        <v>15720</v>
      </c>
      <c r="I12" s="5">
        <v>70</v>
      </c>
      <c r="J12" s="6">
        <v>13961</v>
      </c>
      <c r="K12" s="6">
        <v>50</v>
      </c>
      <c r="L12" s="5" t="s">
        <v>10</v>
      </c>
      <c r="M12" s="6">
        <f t="shared" si="0"/>
        <v>1759</v>
      </c>
      <c r="N12" s="6">
        <f t="shared" si="1"/>
        <v>60.827625302982199</v>
      </c>
      <c r="O12" s="12">
        <v>2722</v>
      </c>
      <c r="P12" s="12">
        <v>97.25</v>
      </c>
      <c r="Q12" s="14" t="s">
        <v>35</v>
      </c>
    </row>
    <row r="13" spans="1:17" x14ac:dyDescent="0.15">
      <c r="A13" s="5" t="s">
        <v>9</v>
      </c>
      <c r="B13" s="16">
        <v>37.707500000000003</v>
      </c>
      <c r="C13" s="16">
        <v>-10.492366666666667</v>
      </c>
      <c r="D13" s="6">
        <v>3729</v>
      </c>
      <c r="E13" s="6">
        <v>183</v>
      </c>
      <c r="F13" s="13">
        <v>16131.25</v>
      </c>
      <c r="G13" s="13">
        <v>182.3125</v>
      </c>
      <c r="H13" s="5">
        <v>16115</v>
      </c>
      <c r="I13" s="5">
        <v>94</v>
      </c>
      <c r="J13" s="6">
        <v>14564.5</v>
      </c>
      <c r="K13" s="6">
        <v>99.76472322419383</v>
      </c>
      <c r="L13" s="5" t="s">
        <v>10</v>
      </c>
      <c r="M13" s="6">
        <f t="shared" si="0"/>
        <v>1550.5</v>
      </c>
      <c r="N13" s="6">
        <f t="shared" si="1"/>
        <v>96.925228913838524</v>
      </c>
      <c r="O13" s="12">
        <v>2706</v>
      </c>
      <c r="P13" s="12">
        <v>175.25</v>
      </c>
      <c r="Q13" s="14" t="s">
        <v>35</v>
      </c>
    </row>
    <row r="14" spans="1:17" x14ac:dyDescent="0.15">
      <c r="A14" s="5" t="s">
        <v>9</v>
      </c>
      <c r="B14" s="16">
        <v>37.707500000000003</v>
      </c>
      <c r="C14" s="16">
        <v>-10.492366666666667</v>
      </c>
      <c r="D14" s="6">
        <v>3729</v>
      </c>
      <c r="E14" s="6">
        <v>196.5</v>
      </c>
      <c r="F14" s="13">
        <v>17675</v>
      </c>
      <c r="G14" s="13">
        <v>271.19375000000002</v>
      </c>
      <c r="H14" s="5">
        <v>17025</v>
      </c>
      <c r="I14" s="5">
        <v>71</v>
      </c>
      <c r="J14" s="6">
        <v>15349</v>
      </c>
      <c r="K14" s="6">
        <v>64</v>
      </c>
      <c r="L14" s="5" t="s">
        <v>10</v>
      </c>
      <c r="M14" s="6">
        <f t="shared" si="0"/>
        <v>1676</v>
      </c>
      <c r="N14" s="6">
        <f t="shared" si="1"/>
        <v>67.590679830876084</v>
      </c>
      <c r="O14" s="12">
        <v>2513</v>
      </c>
      <c r="P14" s="12">
        <v>240.5</v>
      </c>
      <c r="Q14" s="14" t="s">
        <v>35</v>
      </c>
    </row>
    <row r="15" spans="1:17" x14ac:dyDescent="0.15">
      <c r="A15" s="5" t="s">
        <v>9</v>
      </c>
      <c r="B15" s="16">
        <v>37.707500000000003</v>
      </c>
      <c r="C15" s="16">
        <v>-10.492366666666667</v>
      </c>
      <c r="D15" s="6">
        <v>3729</v>
      </c>
      <c r="E15" s="6">
        <v>200.5</v>
      </c>
      <c r="F15" s="13">
        <v>18145.625</v>
      </c>
      <c r="G15" s="13">
        <v>293.02187500000002</v>
      </c>
      <c r="H15" s="5">
        <v>17263</v>
      </c>
      <c r="I15" s="5">
        <v>89</v>
      </c>
      <c r="J15" s="6">
        <v>15683</v>
      </c>
      <c r="K15" s="6">
        <v>71</v>
      </c>
      <c r="L15" s="5" t="s">
        <v>10</v>
      </c>
      <c r="M15" s="6">
        <f t="shared" si="0"/>
        <v>1580</v>
      </c>
      <c r="N15" s="6">
        <f t="shared" si="1"/>
        <v>80.504658250314918</v>
      </c>
      <c r="O15" s="12">
        <v>2325</v>
      </c>
      <c r="P15" s="12">
        <v>276.75</v>
      </c>
      <c r="Q15" s="14" t="s">
        <v>35</v>
      </c>
    </row>
    <row r="16" spans="1:17" x14ac:dyDescent="0.15">
      <c r="A16" s="5" t="s">
        <v>9</v>
      </c>
      <c r="B16" s="16">
        <v>37.707500000000003</v>
      </c>
      <c r="C16" s="16">
        <v>-10.492366666666667</v>
      </c>
      <c r="D16" s="6">
        <v>3729</v>
      </c>
      <c r="E16" s="6">
        <v>219</v>
      </c>
      <c r="F16" s="13">
        <v>19788.5</v>
      </c>
      <c r="G16" s="13">
        <v>374.01875000000001</v>
      </c>
      <c r="H16" s="5">
        <v>18378</v>
      </c>
      <c r="I16" s="5">
        <v>95</v>
      </c>
      <c r="J16" s="6">
        <v>17169</v>
      </c>
      <c r="K16" s="6">
        <v>86</v>
      </c>
      <c r="L16" s="5" t="s">
        <v>10</v>
      </c>
      <c r="M16" s="6">
        <f t="shared" si="0"/>
        <v>1209</v>
      </c>
      <c r="N16" s="6">
        <f t="shared" si="1"/>
        <v>90.611809384869915</v>
      </c>
      <c r="O16" s="12">
        <v>1975</v>
      </c>
      <c r="P16" s="12">
        <v>318.25</v>
      </c>
      <c r="Q16" s="14" t="s">
        <v>35</v>
      </c>
    </row>
    <row r="17" spans="1:17" s="10" customFormat="1" x14ac:dyDescent="0.15">
      <c r="A17" s="7" t="s">
        <v>9</v>
      </c>
      <c r="B17" s="16">
        <v>37.707500000000003</v>
      </c>
      <c r="C17" s="16">
        <v>-10.492366666666667</v>
      </c>
      <c r="D17" s="8">
        <v>3729</v>
      </c>
      <c r="E17" s="8">
        <v>256</v>
      </c>
      <c r="F17" s="20">
        <v>22765</v>
      </c>
      <c r="G17" s="20">
        <v>417.23750000000001</v>
      </c>
      <c r="H17" s="7">
        <v>21034</v>
      </c>
      <c r="I17" s="7">
        <v>145</v>
      </c>
      <c r="J17" s="8">
        <v>19589</v>
      </c>
      <c r="K17" s="8">
        <v>144</v>
      </c>
      <c r="L17" s="5" t="s">
        <v>10</v>
      </c>
      <c r="M17" s="8">
        <f t="shared" si="0"/>
        <v>1445</v>
      </c>
      <c r="N17" s="8">
        <f t="shared" si="1"/>
        <v>144.5008650493138</v>
      </c>
      <c r="O17" s="12">
        <v>2124</v>
      </c>
      <c r="P17" s="12">
        <v>400.5</v>
      </c>
      <c r="Q17" s="14" t="s">
        <v>35</v>
      </c>
    </row>
    <row r="18" spans="1:17" s="10" customFormat="1" x14ac:dyDescent="0.15">
      <c r="A18" s="7" t="s">
        <v>9</v>
      </c>
      <c r="B18" s="16">
        <v>37.707500000000003</v>
      </c>
      <c r="C18" s="16">
        <v>-10.492366666666667</v>
      </c>
      <c r="D18" s="8">
        <v>3729</v>
      </c>
      <c r="E18" s="8">
        <v>328</v>
      </c>
      <c r="F18" s="20">
        <v>31703</v>
      </c>
      <c r="G18" s="20">
        <v>486.05</v>
      </c>
      <c r="H18" s="7">
        <v>29426</v>
      </c>
      <c r="I18" s="7">
        <v>333</v>
      </c>
      <c r="J18" s="8">
        <v>28392</v>
      </c>
      <c r="K18" s="8">
        <v>433.49740483652266</v>
      </c>
      <c r="L18" s="5" t="s">
        <v>10</v>
      </c>
      <c r="M18" s="8">
        <f t="shared" si="0"/>
        <v>1034</v>
      </c>
      <c r="N18" s="8">
        <f t="shared" si="1"/>
        <v>386.52878288686338</v>
      </c>
      <c r="O18" s="12">
        <v>1384</v>
      </c>
      <c r="P18" s="12">
        <v>626</v>
      </c>
      <c r="Q18" s="14" t="s">
        <v>35</v>
      </c>
    </row>
    <row r="19" spans="1:17" s="10" customFormat="1" x14ac:dyDescent="0.15">
      <c r="A19" s="7" t="s">
        <v>9</v>
      </c>
      <c r="B19" s="16">
        <v>37.707500000000003</v>
      </c>
      <c r="C19" s="16">
        <v>-10.492366666666667</v>
      </c>
      <c r="D19" s="8">
        <v>3729</v>
      </c>
      <c r="E19" s="8">
        <v>368.5</v>
      </c>
      <c r="F19" s="20">
        <v>34248.375</v>
      </c>
      <c r="G19" s="20">
        <v>685.78750000000002</v>
      </c>
      <c r="H19" s="7">
        <v>32415</v>
      </c>
      <c r="I19" s="7">
        <v>489</v>
      </c>
      <c r="J19" s="8">
        <v>30628</v>
      </c>
      <c r="K19" s="8">
        <v>438</v>
      </c>
      <c r="L19" s="5" t="s">
        <v>10</v>
      </c>
      <c r="M19" s="8">
        <f t="shared" si="0"/>
        <v>1787</v>
      </c>
      <c r="N19" s="8">
        <f t="shared" si="1"/>
        <v>464.20092632393568</v>
      </c>
      <c r="O19" s="12">
        <v>2160</v>
      </c>
      <c r="P19" s="12">
        <v>913</v>
      </c>
      <c r="Q19" s="14" t="s">
        <v>35</v>
      </c>
    </row>
    <row r="20" spans="1:17" s="10" customFormat="1" ht="14" x14ac:dyDescent="0.2">
      <c r="A20" s="7"/>
      <c r="B20" s="21"/>
      <c r="C20" s="9"/>
      <c r="D20" s="8"/>
      <c r="E20" s="8"/>
      <c r="F20" s="20"/>
      <c r="G20" s="20"/>
      <c r="H20" s="7"/>
      <c r="I20" s="7"/>
      <c r="J20" s="8"/>
      <c r="K20" s="8"/>
      <c r="L20" s="7"/>
      <c r="M20" s="8"/>
      <c r="N20" s="8"/>
      <c r="O20" s="11"/>
      <c r="P20" s="11"/>
      <c r="Q20" s="14"/>
    </row>
    <row r="21" spans="1:17" s="10" customFormat="1" x14ac:dyDescent="0.15">
      <c r="A21" s="10" t="s">
        <v>11</v>
      </c>
      <c r="B21" s="22">
        <v>37.56133333333333</v>
      </c>
      <c r="C21" s="22">
        <v>-10.142166666666666</v>
      </c>
      <c r="D21" s="11">
        <v>2645</v>
      </c>
      <c r="E21" s="11">
        <v>210.5</v>
      </c>
      <c r="F21" s="20">
        <v>20329.060000000001</v>
      </c>
      <c r="G21" s="20">
        <v>200</v>
      </c>
      <c r="H21" s="10">
        <v>18409</v>
      </c>
      <c r="I21" s="10">
        <v>120</v>
      </c>
      <c r="J21" s="11">
        <v>17508</v>
      </c>
      <c r="K21" s="11">
        <v>97</v>
      </c>
      <c r="L21" s="7" t="s">
        <v>10</v>
      </c>
      <c r="M21" s="8">
        <f t="shared" ref="M21:M22" si="2">H21-J21</f>
        <v>901</v>
      </c>
      <c r="N21" s="8">
        <f t="shared" ref="N21:N22" si="3">SQRT(K21^2+I21^2)/SQRT(2)</f>
        <v>109.10774491299873</v>
      </c>
      <c r="O21" s="12">
        <v>1552</v>
      </c>
      <c r="P21" s="12">
        <v>213</v>
      </c>
      <c r="Q21" s="14" t="s">
        <v>35</v>
      </c>
    </row>
    <row r="22" spans="1:17" s="10" customFormat="1" x14ac:dyDescent="0.15">
      <c r="A22" s="10" t="s">
        <v>11</v>
      </c>
      <c r="B22" s="22">
        <v>37.56133333333333</v>
      </c>
      <c r="C22" s="22">
        <v>-10.142166666666666</v>
      </c>
      <c r="D22" s="11">
        <v>2645</v>
      </c>
      <c r="E22" s="11">
        <v>250.5</v>
      </c>
      <c r="F22" s="20">
        <v>22185.353749999998</v>
      </c>
      <c r="G22" s="20">
        <v>200</v>
      </c>
      <c r="H22" s="10">
        <v>20195</v>
      </c>
      <c r="I22" s="10">
        <v>145</v>
      </c>
      <c r="J22" s="11">
        <v>18950</v>
      </c>
      <c r="K22" s="11">
        <v>106</v>
      </c>
      <c r="L22" s="7" t="s">
        <v>10</v>
      </c>
      <c r="M22" s="8">
        <f t="shared" si="2"/>
        <v>1245</v>
      </c>
      <c r="N22" s="8">
        <f t="shared" si="3"/>
        <v>127.00590537451397</v>
      </c>
      <c r="O22" s="12">
        <v>1889</v>
      </c>
      <c r="P22" s="12">
        <v>246.5</v>
      </c>
      <c r="Q22" s="14" t="s">
        <v>35</v>
      </c>
    </row>
    <row r="23" spans="1:17" s="10" customFormat="1" x14ac:dyDescent="0.15">
      <c r="B23" s="22"/>
      <c r="C23" s="22"/>
      <c r="D23" s="11"/>
      <c r="E23" s="11"/>
      <c r="F23" s="20"/>
      <c r="J23" s="11"/>
      <c r="K23" s="11"/>
      <c r="M23" s="11"/>
      <c r="N23" s="11"/>
      <c r="O23" s="11"/>
      <c r="P23" s="11"/>
      <c r="Q23" s="14"/>
    </row>
    <row r="24" spans="1:17" s="10" customFormat="1" x14ac:dyDescent="0.15">
      <c r="A24" s="10" t="s">
        <v>12</v>
      </c>
      <c r="B24" s="22">
        <v>37.602499999999999</v>
      </c>
      <c r="C24" s="22">
        <v>-10.691833333333333</v>
      </c>
      <c r="D24" s="11">
        <v>4670</v>
      </c>
      <c r="E24" s="11">
        <v>21.5</v>
      </c>
      <c r="F24" s="20">
        <v>3702.75</v>
      </c>
      <c r="G24" s="20">
        <v>636.74374999999998</v>
      </c>
      <c r="H24" s="10">
        <v>4325</v>
      </c>
      <c r="I24" s="10">
        <v>38</v>
      </c>
      <c r="J24" s="11">
        <v>3861</v>
      </c>
      <c r="K24" s="11">
        <v>40</v>
      </c>
      <c r="L24" s="10" t="s">
        <v>10</v>
      </c>
      <c r="M24" s="11">
        <f t="shared" ref="M24:M34" si="4">H24-J24</f>
        <v>464</v>
      </c>
      <c r="N24" s="11">
        <f t="shared" ref="N24:N34" si="5">SQRT(K24^2+I24^2)/SQRT(2)</f>
        <v>39.012818406262319</v>
      </c>
      <c r="O24" s="12">
        <v>872</v>
      </c>
      <c r="P24" s="12">
        <v>387</v>
      </c>
      <c r="Q24" s="14" t="s">
        <v>35</v>
      </c>
    </row>
    <row r="25" spans="1:17" s="10" customFormat="1" x14ac:dyDescent="0.15">
      <c r="A25" s="10" t="s">
        <v>12</v>
      </c>
      <c r="B25" s="22">
        <v>37.602499999999999</v>
      </c>
      <c r="C25" s="22">
        <v>-10.691833333333333</v>
      </c>
      <c r="D25" s="11">
        <v>4670</v>
      </c>
      <c r="E25" s="11">
        <v>41.5</v>
      </c>
      <c r="F25" s="20">
        <v>7392.125</v>
      </c>
      <c r="G25" s="20">
        <v>504.91250000000002</v>
      </c>
      <c r="H25" s="10">
        <v>6816</v>
      </c>
      <c r="I25" s="10">
        <v>39</v>
      </c>
      <c r="J25" s="11">
        <v>6849</v>
      </c>
      <c r="K25" s="11">
        <v>36</v>
      </c>
      <c r="L25" s="10" t="s">
        <v>10</v>
      </c>
      <c r="M25" s="11">
        <f t="shared" si="4"/>
        <v>-33</v>
      </c>
      <c r="N25" s="11">
        <f t="shared" si="5"/>
        <v>37.529988009590404</v>
      </c>
      <c r="O25" s="12">
        <v>354</v>
      </c>
      <c r="P25" s="12">
        <v>475</v>
      </c>
      <c r="Q25" s="14" t="s">
        <v>35</v>
      </c>
    </row>
    <row r="26" spans="1:17" s="10" customFormat="1" x14ac:dyDescent="0.15">
      <c r="A26" s="10" t="s">
        <v>12</v>
      </c>
      <c r="B26" s="22">
        <v>37.602499999999999</v>
      </c>
      <c r="C26" s="22">
        <v>-10.691833333333333</v>
      </c>
      <c r="D26" s="11">
        <v>4670</v>
      </c>
      <c r="E26" s="11">
        <v>65.5</v>
      </c>
      <c r="F26" s="20">
        <v>10739.5</v>
      </c>
      <c r="G26" s="20">
        <v>648.82500000000005</v>
      </c>
      <c r="H26" s="10">
        <v>10391</v>
      </c>
      <c r="I26" s="10">
        <v>59</v>
      </c>
      <c r="J26" s="11">
        <v>9606</v>
      </c>
      <c r="K26" s="11">
        <v>52</v>
      </c>
      <c r="L26" s="10" t="s">
        <v>10</v>
      </c>
      <c r="M26" s="11">
        <f t="shared" si="4"/>
        <v>785</v>
      </c>
      <c r="N26" s="11">
        <f t="shared" si="5"/>
        <v>55.61025085359713</v>
      </c>
      <c r="O26" s="12">
        <v>894</v>
      </c>
      <c r="P26" s="12">
        <v>426.5</v>
      </c>
      <c r="Q26" s="14" t="s">
        <v>35</v>
      </c>
    </row>
    <row r="27" spans="1:17" s="10" customFormat="1" x14ac:dyDescent="0.15">
      <c r="A27" s="10" t="s">
        <v>12</v>
      </c>
      <c r="B27" s="22">
        <v>37.602499999999999</v>
      </c>
      <c r="C27" s="22">
        <v>-10.691833333333333</v>
      </c>
      <c r="D27" s="11">
        <v>4670</v>
      </c>
      <c r="E27" s="11">
        <v>68.5</v>
      </c>
      <c r="F27" s="20">
        <v>12571.5</v>
      </c>
      <c r="G27" s="20">
        <v>544.09062500000005</v>
      </c>
      <c r="H27" s="10">
        <v>12425</v>
      </c>
      <c r="I27" s="10">
        <v>68</v>
      </c>
      <c r="J27" s="11">
        <v>11024</v>
      </c>
      <c r="K27" s="11">
        <v>56</v>
      </c>
      <c r="L27" s="10" t="s">
        <v>10</v>
      </c>
      <c r="M27" s="11">
        <f t="shared" si="4"/>
        <v>1401</v>
      </c>
      <c r="N27" s="11">
        <f t="shared" si="5"/>
        <v>62.289646009589738</v>
      </c>
      <c r="O27" s="12">
        <v>1834</v>
      </c>
      <c r="P27" s="12">
        <v>458.5</v>
      </c>
      <c r="Q27" s="14" t="s">
        <v>35</v>
      </c>
    </row>
    <row r="28" spans="1:17" s="10" customFormat="1" x14ac:dyDescent="0.15">
      <c r="A28" s="10" t="s">
        <v>12</v>
      </c>
      <c r="B28" s="22">
        <v>37.602499999999999</v>
      </c>
      <c r="C28" s="22">
        <v>-10.691833333333333</v>
      </c>
      <c r="D28" s="11">
        <v>4670</v>
      </c>
      <c r="E28" s="11">
        <v>72.5</v>
      </c>
      <c r="F28" s="20">
        <v>13006.5</v>
      </c>
      <c r="G28" s="20">
        <v>237.52187499999999</v>
      </c>
      <c r="H28" s="10">
        <v>11961</v>
      </c>
      <c r="I28" s="10">
        <v>47</v>
      </c>
      <c r="J28" s="11">
        <v>11392</v>
      </c>
      <c r="K28" s="11">
        <v>46</v>
      </c>
      <c r="L28" s="10" t="s">
        <v>10</v>
      </c>
      <c r="M28" s="11">
        <f t="shared" si="4"/>
        <v>569</v>
      </c>
      <c r="N28" s="11">
        <f t="shared" si="5"/>
        <v>46.502688094345686</v>
      </c>
      <c r="O28" s="12">
        <v>845</v>
      </c>
      <c r="P28" s="12">
        <v>210</v>
      </c>
      <c r="Q28" s="14" t="s">
        <v>35</v>
      </c>
    </row>
    <row r="29" spans="1:17" s="10" customFormat="1" x14ac:dyDescent="0.15">
      <c r="A29" s="10" t="s">
        <v>12</v>
      </c>
      <c r="B29" s="22">
        <v>37.602499999999999</v>
      </c>
      <c r="C29" s="22">
        <v>-10.691833333333333</v>
      </c>
      <c r="D29" s="11">
        <v>4670</v>
      </c>
      <c r="E29" s="11">
        <v>80.5</v>
      </c>
      <c r="F29" s="20">
        <v>13916.375</v>
      </c>
      <c r="G29" s="20">
        <v>185.02812499999999</v>
      </c>
      <c r="H29" s="10">
        <v>12849</v>
      </c>
      <c r="I29" s="10">
        <v>67</v>
      </c>
      <c r="J29" s="11">
        <v>12226</v>
      </c>
      <c r="K29" s="11">
        <v>50</v>
      </c>
      <c r="L29" s="10" t="s">
        <v>10</v>
      </c>
      <c r="M29" s="11">
        <f t="shared" si="4"/>
        <v>623</v>
      </c>
      <c r="N29" s="11">
        <f t="shared" si="5"/>
        <v>59.114296071255048</v>
      </c>
      <c r="O29" s="12">
        <v>783</v>
      </c>
      <c r="P29" s="12">
        <v>171.5</v>
      </c>
      <c r="Q29" s="14" t="s">
        <v>35</v>
      </c>
    </row>
    <row r="30" spans="1:17" s="10" customFormat="1" x14ac:dyDescent="0.15">
      <c r="A30" s="10" t="s">
        <v>12</v>
      </c>
      <c r="B30" s="22">
        <v>37.602499999999999</v>
      </c>
      <c r="C30" s="22">
        <v>-10.691833333333333</v>
      </c>
      <c r="D30" s="11">
        <v>4670</v>
      </c>
      <c r="E30" s="11">
        <v>104</v>
      </c>
      <c r="F30" s="20">
        <v>15873</v>
      </c>
      <c r="G30" s="20">
        <v>308.51249999999999</v>
      </c>
      <c r="H30" s="10">
        <v>16030</v>
      </c>
      <c r="I30" s="10">
        <v>109</v>
      </c>
      <c r="J30" s="11">
        <v>14117</v>
      </c>
      <c r="K30" s="11">
        <v>62</v>
      </c>
      <c r="L30" s="10" t="s">
        <v>10</v>
      </c>
      <c r="M30" s="11">
        <f t="shared" si="4"/>
        <v>1913</v>
      </c>
      <c r="N30" s="11">
        <f t="shared" si="5"/>
        <v>88.670739254840981</v>
      </c>
      <c r="O30" s="12">
        <v>2818</v>
      </c>
      <c r="P30" s="12">
        <v>245</v>
      </c>
      <c r="Q30" s="14" t="s">
        <v>35</v>
      </c>
    </row>
    <row r="31" spans="1:17" s="10" customFormat="1" x14ac:dyDescent="0.15">
      <c r="A31" s="10" t="s">
        <v>12</v>
      </c>
      <c r="B31" s="22">
        <v>37.602499999999999</v>
      </c>
      <c r="C31" s="22">
        <v>-10.691833333333333</v>
      </c>
      <c r="D31" s="11">
        <v>4670</v>
      </c>
      <c r="E31" s="11">
        <v>112.5</v>
      </c>
      <c r="F31" s="20">
        <v>16874.75</v>
      </c>
      <c r="G31" s="20">
        <v>501.30937499999999</v>
      </c>
      <c r="H31" s="10">
        <v>16970</v>
      </c>
      <c r="I31" s="10">
        <v>89</v>
      </c>
      <c r="J31" s="11">
        <v>14930</v>
      </c>
      <c r="K31" s="11">
        <v>62</v>
      </c>
      <c r="L31" s="10" t="s">
        <v>10</v>
      </c>
      <c r="M31" s="11">
        <f t="shared" si="4"/>
        <v>2040</v>
      </c>
      <c r="N31" s="11">
        <f t="shared" si="5"/>
        <v>76.697457584981251</v>
      </c>
      <c r="O31" s="12">
        <v>3054</v>
      </c>
      <c r="P31" s="12">
        <v>373.75</v>
      </c>
      <c r="Q31" s="14" t="s">
        <v>35</v>
      </c>
    </row>
    <row r="32" spans="1:17" s="10" customFormat="1" x14ac:dyDescent="0.15">
      <c r="A32" s="10" t="s">
        <v>12</v>
      </c>
      <c r="B32" s="22">
        <v>37.602499999999999</v>
      </c>
      <c r="C32" s="22">
        <v>-10.691833333333333</v>
      </c>
      <c r="D32" s="11">
        <v>4670</v>
      </c>
      <c r="E32" s="11">
        <v>121.5</v>
      </c>
      <c r="F32" s="20">
        <v>18752.125</v>
      </c>
      <c r="G32" s="20">
        <v>395.18437499999999</v>
      </c>
      <c r="H32" s="10">
        <v>17644</v>
      </c>
      <c r="I32" s="10">
        <v>90</v>
      </c>
      <c r="J32" s="11">
        <v>16194</v>
      </c>
      <c r="K32" s="11">
        <v>79</v>
      </c>
      <c r="L32" s="10" t="s">
        <v>10</v>
      </c>
      <c r="M32" s="11">
        <f t="shared" si="4"/>
        <v>1450</v>
      </c>
      <c r="N32" s="11">
        <f t="shared" si="5"/>
        <v>84.678804904178932</v>
      </c>
      <c r="O32" s="12">
        <v>2147</v>
      </c>
      <c r="P32" s="12">
        <v>362.25</v>
      </c>
      <c r="Q32" s="14" t="s">
        <v>35</v>
      </c>
    </row>
    <row r="33" spans="1:17" s="10" customFormat="1" x14ac:dyDescent="0.15">
      <c r="A33" s="10" t="s">
        <v>12</v>
      </c>
      <c r="B33" s="22">
        <v>37.602499999999999</v>
      </c>
      <c r="C33" s="22">
        <v>-10.691833333333333</v>
      </c>
      <c r="D33" s="11">
        <v>4670</v>
      </c>
      <c r="E33" s="11">
        <v>133</v>
      </c>
      <c r="F33" s="20">
        <v>19878.25</v>
      </c>
      <c r="G33" s="20">
        <v>234.8</v>
      </c>
      <c r="H33" s="10">
        <v>18661</v>
      </c>
      <c r="I33" s="10">
        <v>141</v>
      </c>
      <c r="J33" s="11">
        <v>17144</v>
      </c>
      <c r="K33" s="11">
        <v>91</v>
      </c>
      <c r="L33" s="10" t="s">
        <v>10</v>
      </c>
      <c r="M33" s="11">
        <f t="shared" si="4"/>
        <v>1517</v>
      </c>
      <c r="N33" s="11">
        <f t="shared" si="5"/>
        <v>118.66338946785567</v>
      </c>
      <c r="O33" s="12">
        <v>2187</v>
      </c>
      <c r="P33" s="12">
        <v>247</v>
      </c>
      <c r="Q33" s="14" t="s">
        <v>35</v>
      </c>
    </row>
    <row r="34" spans="1:17" s="10" customFormat="1" x14ac:dyDescent="0.15">
      <c r="A34" s="10" t="s">
        <v>12</v>
      </c>
      <c r="B34" s="22">
        <v>37.602499999999999</v>
      </c>
      <c r="C34" s="22">
        <v>-10.691833333333333</v>
      </c>
      <c r="D34" s="11">
        <v>4670</v>
      </c>
      <c r="E34" s="11">
        <v>160.5</v>
      </c>
      <c r="F34" s="20">
        <v>22746.875</v>
      </c>
      <c r="G34" s="20">
        <v>335.859375</v>
      </c>
      <c r="H34" s="10">
        <v>21031</v>
      </c>
      <c r="I34" s="10">
        <v>155</v>
      </c>
      <c r="J34" s="11">
        <v>19536</v>
      </c>
      <c r="K34" s="11">
        <v>136</v>
      </c>
      <c r="L34" s="10" t="s">
        <v>10</v>
      </c>
      <c r="M34" s="11">
        <f t="shared" si="4"/>
        <v>1495</v>
      </c>
      <c r="N34" s="11">
        <f t="shared" si="5"/>
        <v>145.80980762623616</v>
      </c>
      <c r="O34" s="12">
        <v>2135</v>
      </c>
      <c r="P34" s="12">
        <v>349.25</v>
      </c>
      <c r="Q34" s="14" t="s">
        <v>35</v>
      </c>
    </row>
    <row r="35" spans="1:17" s="10" customFormat="1" x14ac:dyDescent="0.15">
      <c r="B35" s="22"/>
      <c r="C35" s="22"/>
      <c r="D35" s="11"/>
      <c r="E35" s="11"/>
      <c r="F35" s="20"/>
      <c r="J35" s="11"/>
      <c r="K35" s="11"/>
      <c r="M35" s="11"/>
      <c r="N35" s="11"/>
      <c r="O35" s="11"/>
      <c r="P35" s="11"/>
      <c r="Q35" s="14"/>
    </row>
    <row r="36" spans="1:17" s="10" customFormat="1" x14ac:dyDescent="0.15">
      <c r="A36" s="7" t="s">
        <v>13</v>
      </c>
      <c r="B36" s="21">
        <v>37.835999999999999</v>
      </c>
      <c r="C36" s="21">
        <v>-9.7193333333333332</v>
      </c>
      <c r="D36" s="8">
        <v>2063</v>
      </c>
      <c r="E36" s="11">
        <v>4</v>
      </c>
      <c r="F36" s="20">
        <v>259</v>
      </c>
      <c r="G36" s="20">
        <v>228.6</v>
      </c>
      <c r="H36" s="10">
        <v>1048</v>
      </c>
      <c r="I36" s="10">
        <v>38</v>
      </c>
      <c r="J36" s="11">
        <v>794</v>
      </c>
      <c r="K36" s="11">
        <v>36</v>
      </c>
      <c r="L36" s="10" t="s">
        <v>10</v>
      </c>
      <c r="M36" s="11">
        <f t="shared" ref="M36:M55" si="6">H36-J36</f>
        <v>254</v>
      </c>
      <c r="N36" s="11">
        <f t="shared" ref="N36:N55" si="7">SQRT(K36^2+I36^2)/SQRT(2)</f>
        <v>37.013511046643494</v>
      </c>
      <c r="O36" s="12">
        <v>812</v>
      </c>
      <c r="P36" s="12">
        <v>170.5</v>
      </c>
      <c r="Q36" s="14" t="s">
        <v>35</v>
      </c>
    </row>
    <row r="37" spans="1:17" s="10" customFormat="1" x14ac:dyDescent="0.15">
      <c r="A37" s="7" t="s">
        <v>13</v>
      </c>
      <c r="B37" s="21">
        <v>37.835999999999999</v>
      </c>
      <c r="C37" s="21">
        <v>-9.7193333333333332</v>
      </c>
      <c r="D37" s="8">
        <v>2063</v>
      </c>
      <c r="E37" s="11">
        <v>64</v>
      </c>
      <c r="F37" s="20">
        <v>3132</v>
      </c>
      <c r="G37" s="20">
        <v>242.02500000000001</v>
      </c>
      <c r="H37" s="10">
        <v>3743</v>
      </c>
      <c r="I37" s="10">
        <v>26</v>
      </c>
      <c r="J37" s="11">
        <v>3485</v>
      </c>
      <c r="K37" s="11">
        <v>28</v>
      </c>
      <c r="L37" s="10" t="s">
        <v>10</v>
      </c>
      <c r="M37" s="11">
        <f t="shared" si="6"/>
        <v>258</v>
      </c>
      <c r="N37" s="11">
        <f t="shared" si="7"/>
        <v>27.018512172212588</v>
      </c>
      <c r="O37" s="12">
        <v>777</v>
      </c>
      <c r="P37" s="12">
        <v>179.25</v>
      </c>
      <c r="Q37" s="14" t="s">
        <v>35</v>
      </c>
    </row>
    <row r="38" spans="1:17" s="10" customFormat="1" x14ac:dyDescent="0.15">
      <c r="A38" s="7" t="s">
        <v>13</v>
      </c>
      <c r="B38" s="21">
        <v>37.835999999999999</v>
      </c>
      <c r="C38" s="21">
        <v>-9.7193333333333332</v>
      </c>
      <c r="D38" s="8">
        <v>2063</v>
      </c>
      <c r="E38" s="11">
        <v>176</v>
      </c>
      <c r="F38" s="20">
        <v>10936</v>
      </c>
      <c r="G38" s="20">
        <v>273.03750000000002</v>
      </c>
      <c r="H38" s="10">
        <v>10629</v>
      </c>
      <c r="I38" s="10">
        <v>47</v>
      </c>
      <c r="J38" s="11">
        <v>10286</v>
      </c>
      <c r="K38" s="11">
        <v>53</v>
      </c>
      <c r="L38" s="10" t="s">
        <v>10</v>
      </c>
      <c r="M38" s="11">
        <f t="shared" si="6"/>
        <v>343</v>
      </c>
      <c r="N38" s="11">
        <f t="shared" si="7"/>
        <v>50.089919145472777</v>
      </c>
      <c r="O38" s="12">
        <v>1043</v>
      </c>
      <c r="P38" s="12">
        <v>146.5</v>
      </c>
      <c r="Q38" s="14" t="s">
        <v>35</v>
      </c>
    </row>
    <row r="39" spans="1:17" s="10" customFormat="1" x14ac:dyDescent="0.15">
      <c r="A39" s="7" t="s">
        <v>13</v>
      </c>
      <c r="B39" s="21">
        <v>37.835999999999999</v>
      </c>
      <c r="C39" s="21">
        <v>-9.7193333333333332</v>
      </c>
      <c r="D39" s="8">
        <v>2063</v>
      </c>
      <c r="E39" s="11">
        <v>188</v>
      </c>
      <c r="F39" s="20">
        <v>11222</v>
      </c>
      <c r="G39" s="20">
        <v>405.5625</v>
      </c>
      <c r="H39" s="10">
        <v>10541</v>
      </c>
      <c r="I39" s="10">
        <v>37</v>
      </c>
      <c r="J39" s="11">
        <v>10270</v>
      </c>
      <c r="K39" s="11">
        <v>32</v>
      </c>
      <c r="L39" s="10" t="s">
        <v>10</v>
      </c>
      <c r="M39" s="11">
        <f t="shared" si="6"/>
        <v>271</v>
      </c>
      <c r="N39" s="11">
        <f t="shared" si="7"/>
        <v>34.590461112855955</v>
      </c>
      <c r="O39" s="12">
        <v>723</v>
      </c>
      <c r="P39" s="12">
        <v>256.5</v>
      </c>
      <c r="Q39" s="14" t="s">
        <v>35</v>
      </c>
    </row>
    <row r="40" spans="1:17" s="10" customFormat="1" x14ac:dyDescent="0.15">
      <c r="A40" s="7" t="s">
        <v>13</v>
      </c>
      <c r="B40" s="21">
        <v>37.835999999999999</v>
      </c>
      <c r="C40" s="21">
        <v>-9.7193333333333332</v>
      </c>
      <c r="D40" s="8">
        <v>2063</v>
      </c>
      <c r="E40" s="11">
        <v>196</v>
      </c>
      <c r="F40" s="20">
        <v>12258</v>
      </c>
      <c r="G40" s="20">
        <v>336.71249999999998</v>
      </c>
      <c r="H40" s="10">
        <v>11240</v>
      </c>
      <c r="I40" s="10">
        <v>54</v>
      </c>
      <c r="J40" s="11">
        <v>10923</v>
      </c>
      <c r="K40" s="11">
        <v>33</v>
      </c>
      <c r="L40" s="10" t="s">
        <v>10</v>
      </c>
      <c r="M40" s="11">
        <f t="shared" si="6"/>
        <v>317</v>
      </c>
      <c r="N40" s="11">
        <f t="shared" si="7"/>
        <v>44.749301670528894</v>
      </c>
      <c r="O40" s="12">
        <v>850</v>
      </c>
      <c r="P40" s="12">
        <v>192.75</v>
      </c>
      <c r="Q40" s="14" t="s">
        <v>35</v>
      </c>
    </row>
    <row r="41" spans="1:17" s="10" customFormat="1" x14ac:dyDescent="0.15">
      <c r="A41" s="7" t="s">
        <v>13</v>
      </c>
      <c r="B41" s="21">
        <v>37.835999999999999</v>
      </c>
      <c r="C41" s="21">
        <v>-9.7193333333333332</v>
      </c>
      <c r="D41" s="8">
        <v>2063</v>
      </c>
      <c r="E41" s="11">
        <v>204</v>
      </c>
      <c r="F41" s="20">
        <v>12504</v>
      </c>
      <c r="G41" s="20">
        <v>157.0625</v>
      </c>
      <c r="H41" s="10">
        <v>11447</v>
      </c>
      <c r="I41" s="10">
        <v>56</v>
      </c>
      <c r="J41" s="11">
        <v>10891</v>
      </c>
      <c r="K41" s="11">
        <v>53</v>
      </c>
      <c r="L41" s="10" t="s">
        <v>10</v>
      </c>
      <c r="M41" s="11">
        <f t="shared" si="6"/>
        <v>556</v>
      </c>
      <c r="N41" s="11">
        <f t="shared" si="7"/>
        <v>54.520638294135914</v>
      </c>
      <c r="O41" s="12">
        <v>919</v>
      </c>
      <c r="P41" s="12">
        <v>130.75</v>
      </c>
      <c r="Q41" s="14" t="s">
        <v>35</v>
      </c>
    </row>
    <row r="42" spans="1:17" s="10" customFormat="1" x14ac:dyDescent="0.15">
      <c r="A42" s="7" t="s">
        <v>13</v>
      </c>
      <c r="B42" s="21">
        <v>37.835999999999999</v>
      </c>
      <c r="C42" s="21">
        <v>-9.7193333333333332</v>
      </c>
      <c r="D42" s="8">
        <v>2063</v>
      </c>
      <c r="E42" s="11">
        <v>220</v>
      </c>
      <c r="F42" s="20">
        <v>12844</v>
      </c>
      <c r="G42" s="20">
        <v>130</v>
      </c>
      <c r="H42" s="10">
        <v>11892</v>
      </c>
      <c r="I42" s="10">
        <v>45</v>
      </c>
      <c r="J42" s="11">
        <v>11302</v>
      </c>
      <c r="K42" s="11">
        <v>41</v>
      </c>
      <c r="L42" s="10" t="s">
        <v>10</v>
      </c>
      <c r="M42" s="11">
        <f t="shared" si="6"/>
        <v>590</v>
      </c>
      <c r="N42" s="11">
        <f t="shared" si="7"/>
        <v>43.046486500061761</v>
      </c>
      <c r="O42" s="12">
        <v>882</v>
      </c>
      <c r="P42" s="12">
        <v>168.5</v>
      </c>
      <c r="Q42" s="14" t="s">
        <v>35</v>
      </c>
    </row>
    <row r="43" spans="1:17" s="10" customFormat="1" x14ac:dyDescent="0.15">
      <c r="A43" s="7" t="s">
        <v>13</v>
      </c>
      <c r="B43" s="21">
        <v>37.835999999999999</v>
      </c>
      <c r="C43" s="21">
        <v>-9.7193333333333332</v>
      </c>
      <c r="D43" s="8">
        <v>2063</v>
      </c>
      <c r="E43" s="11">
        <v>240</v>
      </c>
      <c r="F43" s="20">
        <v>13367</v>
      </c>
      <c r="G43" s="20">
        <v>148.05000000000001</v>
      </c>
      <c r="H43" s="10">
        <v>12045</v>
      </c>
      <c r="I43" s="10">
        <v>51</v>
      </c>
      <c r="J43" s="11">
        <v>11726</v>
      </c>
      <c r="K43" s="11">
        <v>55</v>
      </c>
      <c r="L43" s="10" t="s">
        <v>10</v>
      </c>
      <c r="M43" s="11">
        <f t="shared" si="6"/>
        <v>319</v>
      </c>
      <c r="N43" s="11">
        <f t="shared" si="7"/>
        <v>53.037722424704469</v>
      </c>
      <c r="O43" s="12">
        <v>514</v>
      </c>
      <c r="P43" s="12">
        <v>164.75</v>
      </c>
      <c r="Q43" s="14" t="s">
        <v>35</v>
      </c>
    </row>
    <row r="44" spans="1:17" s="10" customFormat="1" x14ac:dyDescent="0.15">
      <c r="A44" s="7" t="s">
        <v>13</v>
      </c>
      <c r="B44" s="21">
        <v>37.835999999999999</v>
      </c>
      <c r="C44" s="21">
        <v>-9.7193333333333332</v>
      </c>
      <c r="D44" s="8">
        <v>2063</v>
      </c>
      <c r="E44" s="11">
        <v>268</v>
      </c>
      <c r="F44" s="20">
        <v>14638</v>
      </c>
      <c r="G44" s="20">
        <v>164.51249999999999</v>
      </c>
      <c r="H44" s="10">
        <v>12894</v>
      </c>
      <c r="I44" s="10">
        <v>54</v>
      </c>
      <c r="J44" s="11">
        <v>12803</v>
      </c>
      <c r="K44" s="11">
        <v>64</v>
      </c>
      <c r="L44" s="10" t="s">
        <v>10</v>
      </c>
      <c r="M44" s="11">
        <f t="shared" si="6"/>
        <v>91</v>
      </c>
      <c r="N44" s="11">
        <f t="shared" si="7"/>
        <v>59.211485372349841</v>
      </c>
      <c r="O44" s="12">
        <v>434</v>
      </c>
      <c r="P44" s="12">
        <v>84.25</v>
      </c>
      <c r="Q44" s="14" t="s">
        <v>35</v>
      </c>
    </row>
    <row r="45" spans="1:17" s="10" customFormat="1" x14ac:dyDescent="0.15">
      <c r="A45" s="7" t="s">
        <v>13</v>
      </c>
      <c r="B45" s="21">
        <v>37.835999999999999</v>
      </c>
      <c r="C45" s="21">
        <v>-9.7193333333333332</v>
      </c>
      <c r="D45" s="8">
        <v>2063</v>
      </c>
      <c r="E45" s="11">
        <v>272</v>
      </c>
      <c r="F45" s="20">
        <v>14786</v>
      </c>
      <c r="G45" s="20">
        <v>82.025000000000006</v>
      </c>
      <c r="H45" s="10">
        <v>13278</v>
      </c>
      <c r="I45" s="10">
        <v>50</v>
      </c>
      <c r="J45" s="11">
        <v>12914</v>
      </c>
      <c r="K45" s="11">
        <v>39</v>
      </c>
      <c r="L45" s="10" t="s">
        <v>10</v>
      </c>
      <c r="M45" s="11">
        <f t="shared" si="6"/>
        <v>364</v>
      </c>
      <c r="N45" s="11">
        <f t="shared" si="7"/>
        <v>44.838599442890718</v>
      </c>
      <c r="O45" s="12">
        <v>768</v>
      </c>
      <c r="P45" s="12">
        <v>73</v>
      </c>
      <c r="Q45" s="14" t="s">
        <v>35</v>
      </c>
    </row>
    <row r="46" spans="1:17" s="10" customFormat="1" x14ac:dyDescent="0.15">
      <c r="A46" s="7" t="s">
        <v>13</v>
      </c>
      <c r="B46" s="21">
        <v>37.835999999999999</v>
      </c>
      <c r="C46" s="21">
        <v>-9.7193333333333332</v>
      </c>
      <c r="D46" s="8">
        <v>2063</v>
      </c>
      <c r="E46" s="11">
        <v>279</v>
      </c>
      <c r="F46" s="20">
        <v>15010.25</v>
      </c>
      <c r="G46" s="20">
        <v>77.018749999999997</v>
      </c>
      <c r="H46" s="10">
        <v>13830</v>
      </c>
      <c r="I46" s="10">
        <v>48</v>
      </c>
      <c r="J46" s="11">
        <v>13172</v>
      </c>
      <c r="K46" s="11">
        <v>43</v>
      </c>
      <c r="L46" s="10" t="s">
        <v>10</v>
      </c>
      <c r="M46" s="11">
        <f t="shared" si="6"/>
        <v>658</v>
      </c>
      <c r="N46" s="11">
        <f t="shared" si="7"/>
        <v>45.56862956025779</v>
      </c>
      <c r="O46" s="12">
        <v>1222</v>
      </c>
      <c r="P46" s="12">
        <v>81.75</v>
      </c>
      <c r="Q46" s="14" t="s">
        <v>35</v>
      </c>
    </row>
    <row r="47" spans="1:17" s="10" customFormat="1" x14ac:dyDescent="0.15">
      <c r="A47" s="7" t="s">
        <v>13</v>
      </c>
      <c r="B47" s="21">
        <v>37.835999999999999</v>
      </c>
      <c r="C47" s="21">
        <v>-9.7193333333333332</v>
      </c>
      <c r="D47" s="8">
        <v>2063</v>
      </c>
      <c r="E47" s="11">
        <v>284</v>
      </c>
      <c r="F47" s="20">
        <v>15153</v>
      </c>
      <c r="G47" s="20">
        <v>60</v>
      </c>
      <c r="H47" s="10">
        <v>13755</v>
      </c>
      <c r="I47" s="10">
        <v>54</v>
      </c>
      <c r="J47" s="11">
        <v>13415</v>
      </c>
      <c r="K47" s="11">
        <v>51</v>
      </c>
      <c r="L47" s="10" t="s">
        <v>10</v>
      </c>
      <c r="M47" s="11">
        <f t="shared" si="6"/>
        <v>340</v>
      </c>
      <c r="N47" s="11">
        <f t="shared" si="7"/>
        <v>52.52142420003478</v>
      </c>
      <c r="O47" s="12">
        <v>1035</v>
      </c>
      <c r="P47" s="12">
        <v>92</v>
      </c>
      <c r="Q47" s="14" t="s">
        <v>35</v>
      </c>
    </row>
    <row r="48" spans="1:17" s="10" customFormat="1" x14ac:dyDescent="0.15">
      <c r="A48" s="7" t="s">
        <v>13</v>
      </c>
      <c r="B48" s="21">
        <v>37.835999999999999</v>
      </c>
      <c r="C48" s="21">
        <v>-9.7193333333333332</v>
      </c>
      <c r="D48" s="8">
        <v>2063</v>
      </c>
      <c r="E48" s="11">
        <v>292</v>
      </c>
      <c r="F48" s="20">
        <v>15263</v>
      </c>
      <c r="G48" s="20">
        <v>69.525000000000006</v>
      </c>
      <c r="H48" s="10">
        <v>14588</v>
      </c>
      <c r="I48" s="10">
        <v>57</v>
      </c>
      <c r="J48" s="11">
        <v>13634</v>
      </c>
      <c r="K48" s="11">
        <v>49</v>
      </c>
      <c r="L48" s="10" t="s">
        <v>10</v>
      </c>
      <c r="M48" s="11">
        <f t="shared" si="6"/>
        <v>954</v>
      </c>
      <c r="N48" s="11">
        <f t="shared" si="7"/>
        <v>53.150729063673239</v>
      </c>
      <c r="O48" s="12">
        <v>1766</v>
      </c>
      <c r="P48" s="12">
        <v>96.75</v>
      </c>
      <c r="Q48" s="14" t="s">
        <v>35</v>
      </c>
    </row>
    <row r="49" spans="1:19" s="10" customFormat="1" x14ac:dyDescent="0.15">
      <c r="A49" s="7" t="s">
        <v>13</v>
      </c>
      <c r="B49" s="21">
        <v>37.835999999999999</v>
      </c>
      <c r="C49" s="21">
        <v>-9.7193333333333332</v>
      </c>
      <c r="D49" s="8">
        <v>2063</v>
      </c>
      <c r="E49" s="11">
        <v>302</v>
      </c>
      <c r="F49" s="20">
        <v>15350.5</v>
      </c>
      <c r="G49" s="20">
        <v>120</v>
      </c>
      <c r="H49" s="10">
        <v>14884</v>
      </c>
      <c r="I49" s="10">
        <v>55</v>
      </c>
      <c r="J49" s="11">
        <v>13421</v>
      </c>
      <c r="K49" s="11">
        <v>51</v>
      </c>
      <c r="L49" s="10" t="s">
        <v>10</v>
      </c>
      <c r="M49" s="11">
        <f t="shared" si="6"/>
        <v>1463</v>
      </c>
      <c r="N49" s="11">
        <f t="shared" si="7"/>
        <v>53.037722424704469</v>
      </c>
      <c r="O49" s="12">
        <v>1996</v>
      </c>
      <c r="P49" s="12">
        <v>109.25</v>
      </c>
      <c r="Q49" s="14" t="s">
        <v>35</v>
      </c>
    </row>
    <row r="50" spans="1:19" s="10" customFormat="1" x14ac:dyDescent="0.15">
      <c r="A50" s="7" t="s">
        <v>13</v>
      </c>
      <c r="B50" s="21">
        <v>37.835999999999999</v>
      </c>
      <c r="C50" s="21">
        <v>-9.7193333333333332</v>
      </c>
      <c r="D50" s="8">
        <v>2063</v>
      </c>
      <c r="E50" s="11">
        <v>328</v>
      </c>
      <c r="F50" s="20">
        <v>15852</v>
      </c>
      <c r="G50" s="20">
        <v>61.524999999999999</v>
      </c>
      <c r="H50" s="10">
        <v>15377</v>
      </c>
      <c r="I50" s="10">
        <v>61</v>
      </c>
      <c r="J50" s="11">
        <v>14236</v>
      </c>
      <c r="K50" s="11">
        <v>53</v>
      </c>
      <c r="L50" s="10" t="s">
        <v>10</v>
      </c>
      <c r="M50" s="11">
        <f t="shared" si="6"/>
        <v>1141</v>
      </c>
      <c r="N50" s="11">
        <f t="shared" si="7"/>
        <v>57.140178508646613</v>
      </c>
      <c r="O50" s="12">
        <v>2180</v>
      </c>
      <c r="P50" s="12">
        <v>91.5</v>
      </c>
      <c r="Q50" s="14" t="s">
        <v>35</v>
      </c>
    </row>
    <row r="51" spans="1:19" s="10" customFormat="1" x14ac:dyDescent="0.15">
      <c r="A51" s="7" t="s">
        <v>13</v>
      </c>
      <c r="B51" s="21">
        <v>37.835999999999999</v>
      </c>
      <c r="C51" s="21">
        <v>-9.7193333333333332</v>
      </c>
      <c r="D51" s="8">
        <v>2063</v>
      </c>
      <c r="E51" s="11">
        <v>343</v>
      </c>
      <c r="F51" s="20">
        <v>16102.5</v>
      </c>
      <c r="G51" s="20">
        <v>180.29374999999999</v>
      </c>
      <c r="H51" s="10">
        <v>15911</v>
      </c>
      <c r="I51" s="10">
        <v>71</v>
      </c>
      <c r="J51" s="11">
        <v>14653</v>
      </c>
      <c r="K51" s="11">
        <v>83</v>
      </c>
      <c r="L51" s="10" t="s">
        <v>10</v>
      </c>
      <c r="M51" s="11">
        <f t="shared" si="6"/>
        <v>1258</v>
      </c>
      <c r="N51" s="11">
        <f t="shared" si="7"/>
        <v>77.233412458598508</v>
      </c>
      <c r="O51" s="12">
        <v>2525</v>
      </c>
      <c r="P51" s="12">
        <v>163.25</v>
      </c>
      <c r="Q51" s="14" t="s">
        <v>35</v>
      </c>
    </row>
    <row r="52" spans="1:19" s="10" customFormat="1" x14ac:dyDescent="0.15">
      <c r="A52" s="7" t="s">
        <v>13</v>
      </c>
      <c r="B52" s="21">
        <v>37.835999999999999</v>
      </c>
      <c r="C52" s="21">
        <v>-9.7193333333333332</v>
      </c>
      <c r="D52" s="8">
        <v>2063</v>
      </c>
      <c r="E52" s="11">
        <v>350</v>
      </c>
      <c r="F52" s="20">
        <v>16183.5</v>
      </c>
      <c r="G52" s="20">
        <v>323.11250000000001</v>
      </c>
      <c r="H52" s="10">
        <v>15724</v>
      </c>
      <c r="I52" s="10">
        <v>74</v>
      </c>
      <c r="J52" s="11">
        <v>14453</v>
      </c>
      <c r="K52" s="11">
        <v>57</v>
      </c>
      <c r="L52" s="10" t="s">
        <v>10</v>
      </c>
      <c r="M52" s="11">
        <f t="shared" si="6"/>
        <v>1271</v>
      </c>
      <c r="N52" s="11">
        <f t="shared" si="7"/>
        <v>66.049224068114526</v>
      </c>
      <c r="O52" s="12">
        <v>2273</v>
      </c>
      <c r="P52" s="12">
        <v>242.25</v>
      </c>
      <c r="Q52" s="14" t="s">
        <v>35</v>
      </c>
    </row>
    <row r="53" spans="1:19" s="10" customFormat="1" x14ac:dyDescent="0.15">
      <c r="A53" s="7" t="s">
        <v>13</v>
      </c>
      <c r="B53" s="21">
        <v>37.835999999999999</v>
      </c>
      <c r="C53" s="21">
        <v>-9.7193333333333332</v>
      </c>
      <c r="D53" s="8">
        <v>2063</v>
      </c>
      <c r="E53" s="11">
        <v>364</v>
      </c>
      <c r="F53" s="20">
        <v>16909.5</v>
      </c>
      <c r="G53" s="20">
        <v>269.01249999999999</v>
      </c>
      <c r="H53" s="10">
        <v>15955</v>
      </c>
      <c r="I53" s="10">
        <v>64</v>
      </c>
      <c r="J53" s="11">
        <v>15023</v>
      </c>
      <c r="K53" s="11">
        <v>60</v>
      </c>
      <c r="L53" s="10" t="s">
        <v>10</v>
      </c>
      <c r="M53" s="11">
        <f t="shared" si="6"/>
        <v>932</v>
      </c>
      <c r="N53" s="11">
        <f t="shared" si="7"/>
        <v>62.032249677083286</v>
      </c>
      <c r="O53" s="12">
        <v>2018</v>
      </c>
      <c r="P53" s="12">
        <v>192.75</v>
      </c>
      <c r="Q53" s="14" t="s">
        <v>35</v>
      </c>
    </row>
    <row r="54" spans="1:19" s="10" customFormat="1" x14ac:dyDescent="0.15">
      <c r="A54" s="7" t="s">
        <v>13</v>
      </c>
      <c r="B54" s="21">
        <v>37.835999999999999</v>
      </c>
      <c r="C54" s="21">
        <v>-9.7193333333333332</v>
      </c>
      <c r="D54" s="8">
        <v>2063</v>
      </c>
      <c r="E54" s="11">
        <v>432</v>
      </c>
      <c r="F54" s="20">
        <v>19544</v>
      </c>
      <c r="G54" s="20">
        <v>206.03749999999999</v>
      </c>
      <c r="H54" s="10">
        <v>17488</v>
      </c>
      <c r="I54" s="10">
        <v>82</v>
      </c>
      <c r="J54" s="11">
        <v>16886</v>
      </c>
      <c r="K54" s="11">
        <v>75</v>
      </c>
      <c r="L54" s="10" t="s">
        <v>10</v>
      </c>
      <c r="M54" s="11">
        <f t="shared" si="6"/>
        <v>602</v>
      </c>
      <c r="N54" s="11">
        <f t="shared" si="7"/>
        <v>78.57798673928977</v>
      </c>
      <c r="O54" s="12">
        <v>1294</v>
      </c>
      <c r="P54" s="12">
        <v>189.25</v>
      </c>
      <c r="Q54" s="14" t="s">
        <v>35</v>
      </c>
    </row>
    <row r="55" spans="1:19" s="10" customFormat="1" x14ac:dyDescent="0.15">
      <c r="A55" s="7" t="s">
        <v>13</v>
      </c>
      <c r="B55" s="21">
        <v>37.835999999999999</v>
      </c>
      <c r="C55" s="21">
        <v>-9.7193333333333332</v>
      </c>
      <c r="D55" s="8">
        <v>2063</v>
      </c>
      <c r="E55" s="11">
        <v>488</v>
      </c>
      <c r="F55" s="20">
        <v>21638</v>
      </c>
      <c r="G55" s="20">
        <v>201.51249999999999</v>
      </c>
      <c r="H55" s="10">
        <v>18975</v>
      </c>
      <c r="I55" s="10">
        <v>87</v>
      </c>
      <c r="J55" s="11">
        <v>18531</v>
      </c>
      <c r="K55" s="11">
        <v>89</v>
      </c>
      <c r="L55" s="10" t="s">
        <v>10</v>
      </c>
      <c r="M55" s="11">
        <f t="shared" si="6"/>
        <v>444</v>
      </c>
      <c r="N55" s="11">
        <f t="shared" si="7"/>
        <v>88.005681634767186</v>
      </c>
      <c r="O55" s="12">
        <v>1118</v>
      </c>
      <c r="P55" s="12">
        <v>191.5</v>
      </c>
      <c r="Q55" s="14" t="s">
        <v>35</v>
      </c>
    </row>
    <row r="56" spans="1:19" s="10" customFormat="1" x14ac:dyDescent="0.15">
      <c r="A56" s="7"/>
      <c r="B56" s="21"/>
      <c r="C56" s="21"/>
      <c r="D56" s="8"/>
      <c r="E56" s="11"/>
      <c r="F56" s="20"/>
      <c r="J56" s="11"/>
      <c r="K56" s="11"/>
      <c r="M56" s="11"/>
      <c r="N56" s="11"/>
      <c r="O56" s="11"/>
      <c r="P56" s="11"/>
      <c r="Q56" s="14"/>
    </row>
    <row r="57" spans="1:19" s="10" customFormat="1" ht="16" x14ac:dyDescent="0.2">
      <c r="A57" s="7" t="s">
        <v>14</v>
      </c>
      <c r="B57" s="21">
        <v>37.833333333333336</v>
      </c>
      <c r="C57" s="21">
        <v>-9.5108333333333341</v>
      </c>
      <c r="D57" s="8">
        <v>1127</v>
      </c>
      <c r="E57" s="11">
        <v>8.5</v>
      </c>
      <c r="F57" s="20">
        <v>574</v>
      </c>
      <c r="G57" s="13">
        <v>86.765625</v>
      </c>
      <c r="H57" s="10">
        <v>1168</v>
      </c>
      <c r="I57" s="10">
        <v>33</v>
      </c>
      <c r="J57" s="11">
        <v>1110</v>
      </c>
      <c r="K57" s="11">
        <v>36</v>
      </c>
      <c r="L57" s="10" t="s">
        <v>10</v>
      </c>
      <c r="M57" s="11">
        <f t="shared" ref="M57:M64" si="8">H57-J57</f>
        <v>58</v>
      </c>
      <c r="N57" s="11">
        <f t="shared" ref="N57:N64" si="9">SQRT(K57^2+I57^2)/SQRT(2)</f>
        <v>34.532593299664015</v>
      </c>
      <c r="O57" s="12">
        <v>575</v>
      </c>
      <c r="P57" s="12">
        <v>136</v>
      </c>
      <c r="Q57" s="14" t="s">
        <v>35</v>
      </c>
      <c r="R57"/>
    </row>
    <row r="58" spans="1:19" s="10" customFormat="1" ht="16" x14ac:dyDescent="0.2">
      <c r="A58" s="7" t="s">
        <v>14</v>
      </c>
      <c r="B58" s="21">
        <v>37.833333333333336</v>
      </c>
      <c r="C58" s="21">
        <v>-9.5108333333333341</v>
      </c>
      <c r="D58" s="8">
        <v>1127</v>
      </c>
      <c r="E58" s="11">
        <v>24.5</v>
      </c>
      <c r="F58" s="20">
        <v>1073.75</v>
      </c>
      <c r="G58" s="13">
        <v>118.76875</v>
      </c>
      <c r="H58" s="10">
        <v>2187</v>
      </c>
      <c r="I58" s="10">
        <v>29</v>
      </c>
      <c r="J58" s="11">
        <v>1700</v>
      </c>
      <c r="K58" s="11">
        <v>20</v>
      </c>
      <c r="L58" s="10" t="s">
        <v>10</v>
      </c>
      <c r="M58" s="11">
        <f t="shared" si="8"/>
        <v>487</v>
      </c>
      <c r="N58" s="11">
        <f t="shared" si="9"/>
        <v>24.909837414162297</v>
      </c>
      <c r="O58" s="12">
        <v>1020</v>
      </c>
      <c r="P58" s="12">
        <v>117.75</v>
      </c>
      <c r="Q58" s="14" t="s">
        <v>35</v>
      </c>
      <c r="R58"/>
    </row>
    <row r="59" spans="1:19" s="10" customFormat="1" ht="16" x14ac:dyDescent="0.2">
      <c r="A59" s="7" t="s">
        <v>14</v>
      </c>
      <c r="B59" s="21">
        <v>37.833333333333336</v>
      </c>
      <c r="C59" s="21">
        <v>-9.5108333333333341</v>
      </c>
      <c r="D59" s="8">
        <v>1127</v>
      </c>
      <c r="E59" s="11">
        <v>32.5</v>
      </c>
      <c r="F59" s="20">
        <v>1692.875</v>
      </c>
      <c r="G59" s="13">
        <v>276.84687500000001</v>
      </c>
      <c r="H59" s="10">
        <v>2350</v>
      </c>
      <c r="I59" s="10">
        <v>28</v>
      </c>
      <c r="J59" s="11">
        <v>2287</v>
      </c>
      <c r="K59" s="11">
        <v>47</v>
      </c>
      <c r="L59" s="10" t="s">
        <v>10</v>
      </c>
      <c r="M59" s="11">
        <f t="shared" si="8"/>
        <v>63</v>
      </c>
      <c r="N59" s="11">
        <f t="shared" si="9"/>
        <v>38.684622267769399</v>
      </c>
      <c r="O59" s="12">
        <v>572</v>
      </c>
      <c r="P59" s="12">
        <v>212.75</v>
      </c>
      <c r="Q59" s="14" t="s">
        <v>35</v>
      </c>
      <c r="R59"/>
    </row>
    <row r="60" spans="1:19" s="10" customFormat="1" ht="16" x14ac:dyDescent="0.2">
      <c r="A60" s="7" t="s">
        <v>14</v>
      </c>
      <c r="B60" s="21">
        <v>37.833333333333336</v>
      </c>
      <c r="C60" s="21">
        <v>-9.5108333333333341</v>
      </c>
      <c r="D60" s="8">
        <v>1127</v>
      </c>
      <c r="E60" s="11">
        <v>98.5</v>
      </c>
      <c r="F60" s="20">
        <v>6249.625</v>
      </c>
      <c r="G60" s="13">
        <v>829.62187500000005</v>
      </c>
      <c r="H60" s="10">
        <v>6099</v>
      </c>
      <c r="I60" s="10">
        <v>35</v>
      </c>
      <c r="J60" s="11">
        <v>5714</v>
      </c>
      <c r="K60" s="11">
        <v>47</v>
      </c>
      <c r="L60" s="10" t="s">
        <v>10</v>
      </c>
      <c r="M60" s="11">
        <f t="shared" si="8"/>
        <v>385</v>
      </c>
      <c r="N60" s="11">
        <f t="shared" si="9"/>
        <v>41.43669871020132</v>
      </c>
      <c r="O60" s="12">
        <v>669</v>
      </c>
      <c r="P60" s="12">
        <v>685.25</v>
      </c>
      <c r="Q60" s="14" t="s">
        <v>35</v>
      </c>
      <c r="R60"/>
    </row>
    <row r="61" spans="1:19" s="10" customFormat="1" ht="16" x14ac:dyDescent="0.2">
      <c r="A61" s="7" t="s">
        <v>14</v>
      </c>
      <c r="B61" s="21">
        <v>37.833333333333336</v>
      </c>
      <c r="C61" s="21">
        <v>-9.5108333333333341</v>
      </c>
      <c r="D61" s="8">
        <v>1127</v>
      </c>
      <c r="E61" s="11">
        <v>156.5</v>
      </c>
      <c r="F61" s="20">
        <v>14964.875</v>
      </c>
      <c r="G61" s="13">
        <v>198.1875</v>
      </c>
      <c r="H61" s="10">
        <v>13630</v>
      </c>
      <c r="I61" s="10">
        <v>53</v>
      </c>
      <c r="J61" s="11">
        <v>13062</v>
      </c>
      <c r="K61" s="11">
        <v>52</v>
      </c>
      <c r="L61" s="10" t="s">
        <v>10</v>
      </c>
      <c r="M61" s="11">
        <f t="shared" si="8"/>
        <v>568</v>
      </c>
      <c r="N61" s="11">
        <f t="shared" si="9"/>
        <v>52.502380898393547</v>
      </c>
      <c r="O61" s="12">
        <v>1045</v>
      </c>
      <c r="P61" s="12">
        <v>134.5</v>
      </c>
      <c r="Q61" s="14" t="s">
        <v>35</v>
      </c>
      <c r="R61"/>
    </row>
    <row r="62" spans="1:19" s="10" customFormat="1" ht="16" x14ac:dyDescent="0.2">
      <c r="A62" s="7" t="s">
        <v>14</v>
      </c>
      <c r="B62" s="21">
        <v>37.833333333333336</v>
      </c>
      <c r="C62" s="21">
        <v>-9.5108333333333341</v>
      </c>
      <c r="D62" s="8">
        <v>1127</v>
      </c>
      <c r="E62" s="11">
        <v>168.5</v>
      </c>
      <c r="F62" s="20">
        <v>15995.125</v>
      </c>
      <c r="G62" s="13">
        <v>150.44374999999999</v>
      </c>
      <c r="H62" s="10">
        <v>14866</v>
      </c>
      <c r="I62" s="10">
        <v>55</v>
      </c>
      <c r="J62" s="11">
        <v>14456</v>
      </c>
      <c r="K62" s="11">
        <v>55</v>
      </c>
      <c r="L62" s="10" t="s">
        <v>10</v>
      </c>
      <c r="M62" s="11">
        <f t="shared" si="8"/>
        <v>410</v>
      </c>
      <c r="N62" s="11">
        <f t="shared" si="9"/>
        <v>55</v>
      </c>
      <c r="O62" s="12">
        <v>1563</v>
      </c>
      <c r="P62" s="12">
        <v>136.75</v>
      </c>
      <c r="Q62" s="14" t="s">
        <v>35</v>
      </c>
      <c r="R62"/>
      <c r="S62" s="14"/>
    </row>
    <row r="63" spans="1:19" s="10" customFormat="1" ht="16" x14ac:dyDescent="0.2">
      <c r="A63" s="7" t="s">
        <v>14</v>
      </c>
      <c r="B63" s="21">
        <v>37.833333333333336</v>
      </c>
      <c r="C63" s="21">
        <v>-9.5108333333333341</v>
      </c>
      <c r="D63" s="8">
        <v>1127</v>
      </c>
      <c r="E63" s="11">
        <v>184.5</v>
      </c>
      <c r="F63" s="20">
        <v>16403.5</v>
      </c>
      <c r="G63" s="13">
        <v>205.69062500000001</v>
      </c>
      <c r="H63" s="10">
        <v>15273</v>
      </c>
      <c r="I63" s="10">
        <v>57</v>
      </c>
      <c r="J63" s="11">
        <v>14750</v>
      </c>
      <c r="K63" s="11">
        <v>58</v>
      </c>
      <c r="L63" s="10" t="s">
        <v>10</v>
      </c>
      <c r="M63" s="11">
        <f t="shared" si="8"/>
        <v>523</v>
      </c>
      <c r="N63" s="11">
        <f t="shared" si="9"/>
        <v>57.502173871950262</v>
      </c>
      <c r="O63" s="12">
        <v>1649</v>
      </c>
      <c r="P63" s="12">
        <v>163.75</v>
      </c>
      <c r="Q63" s="14" t="s">
        <v>35</v>
      </c>
      <c r="R63"/>
      <c r="S63"/>
    </row>
    <row r="64" spans="1:19" s="10" customFormat="1" ht="16" x14ac:dyDescent="0.2">
      <c r="A64" s="7" t="s">
        <v>14</v>
      </c>
      <c r="B64" s="21">
        <v>37.833333333333336</v>
      </c>
      <c r="C64" s="21">
        <v>-9.5108333333333341</v>
      </c>
      <c r="D64" s="8">
        <v>1127</v>
      </c>
      <c r="E64" s="11">
        <v>200.5</v>
      </c>
      <c r="F64" s="20">
        <v>17195.75</v>
      </c>
      <c r="G64" s="13">
        <v>334.69375000000002</v>
      </c>
      <c r="H64" s="10">
        <v>15256</v>
      </c>
      <c r="I64" s="10">
        <v>70</v>
      </c>
      <c r="J64" s="11">
        <v>15096</v>
      </c>
      <c r="K64" s="11">
        <v>65</v>
      </c>
      <c r="L64" s="10" t="s">
        <v>10</v>
      </c>
      <c r="M64" s="11">
        <f t="shared" si="8"/>
        <v>160</v>
      </c>
      <c r="N64" s="11">
        <f t="shared" si="9"/>
        <v>67.546280430531482</v>
      </c>
      <c r="O64" s="12">
        <v>1118</v>
      </c>
      <c r="P64" s="12">
        <v>253</v>
      </c>
      <c r="Q64" s="14" t="s">
        <v>35</v>
      </c>
      <c r="R64"/>
      <c r="S64"/>
    </row>
    <row r="65" spans="1:21" x14ac:dyDescent="0.15">
      <c r="A65" s="5"/>
      <c r="B65" s="16"/>
      <c r="C65" s="16"/>
      <c r="D65" s="6"/>
      <c r="E65" s="12"/>
      <c r="F65" s="13"/>
      <c r="J65" s="12"/>
      <c r="K65" s="12"/>
      <c r="M65" s="12"/>
      <c r="N65" s="12"/>
      <c r="O65" s="12"/>
      <c r="P65" s="12"/>
    </row>
    <row r="66" spans="1:21" ht="16" x14ac:dyDescent="0.2">
      <c r="A66" s="5" t="s">
        <v>15</v>
      </c>
      <c r="B66" s="16">
        <v>37.799999999999997</v>
      </c>
      <c r="C66" s="16">
        <v>-10.166666666666666</v>
      </c>
      <c r="D66" s="6">
        <v>3146</v>
      </c>
      <c r="E66" s="12">
        <v>2.0344827586206899</v>
      </c>
      <c r="F66" s="13">
        <v>212.12069</v>
      </c>
      <c r="G66" s="13">
        <v>214.19720000000001</v>
      </c>
      <c r="H66" s="12">
        <v>1300</v>
      </c>
      <c r="I66" s="12">
        <v>40</v>
      </c>
      <c r="J66" s="12">
        <v>761.63635999999997</v>
      </c>
      <c r="K66" s="12">
        <v>38.363912556396102</v>
      </c>
      <c r="L66" s="5" t="s">
        <v>33</v>
      </c>
      <c r="M66" s="12">
        <f t="shared" ref="M66:M95" si="10">H66-J66</f>
        <v>538.36364000000003</v>
      </c>
      <c r="N66" s="12">
        <f t="shared" ref="N66:N95" si="11">SQRT(K66^2+I66^2)/SQRT(2)</f>
        <v>39.19049493585662</v>
      </c>
      <c r="O66" s="12">
        <v>1101</v>
      </c>
      <c r="P66" s="12">
        <v>113.5</v>
      </c>
      <c r="Q66" s="14" t="s">
        <v>36</v>
      </c>
      <c r="R66"/>
      <c r="U66"/>
    </row>
    <row r="67" spans="1:21" ht="16" x14ac:dyDescent="0.2">
      <c r="A67" s="5" t="s">
        <v>15</v>
      </c>
      <c r="B67" s="16">
        <v>37.799999999999997</v>
      </c>
      <c r="C67" s="16">
        <v>-10.166666666666666</v>
      </c>
      <c r="D67" s="6">
        <v>3146</v>
      </c>
      <c r="E67" s="12">
        <v>23.6</v>
      </c>
      <c r="F67" s="13">
        <v>1010.6</v>
      </c>
      <c r="G67" s="13">
        <v>372.69499999999999</v>
      </c>
      <c r="H67" s="12">
        <v>2470</v>
      </c>
      <c r="I67" s="12">
        <v>60</v>
      </c>
      <c r="J67" s="12">
        <v>1624.4173900000001</v>
      </c>
      <c r="K67" s="12">
        <v>37.8807562574735</v>
      </c>
      <c r="L67" s="5" t="s">
        <v>33</v>
      </c>
      <c r="M67" s="12">
        <f t="shared" si="10"/>
        <v>845.58260999999993</v>
      </c>
      <c r="N67" s="12">
        <f t="shared" si="11"/>
        <v>50.174454130753212</v>
      </c>
      <c r="O67" s="12">
        <v>1358</v>
      </c>
      <c r="P67" s="12">
        <v>395.75</v>
      </c>
      <c r="Q67" s="14" t="s">
        <v>36</v>
      </c>
      <c r="R67"/>
      <c r="U67"/>
    </row>
    <row r="68" spans="1:21" ht="16" x14ac:dyDescent="0.2">
      <c r="A68" s="5" t="s">
        <v>15</v>
      </c>
      <c r="B68" s="16">
        <v>37.799999999999997</v>
      </c>
      <c r="C68" s="16">
        <v>-10.166666666666666</v>
      </c>
      <c r="D68" s="6">
        <v>3146</v>
      </c>
      <c r="E68" s="12">
        <v>46.620481927710841</v>
      </c>
      <c r="F68" s="13">
        <v>3215.85241</v>
      </c>
      <c r="G68" s="13">
        <v>211.31069500000001</v>
      </c>
      <c r="H68" s="12">
        <v>4390</v>
      </c>
      <c r="I68" s="12">
        <v>40</v>
      </c>
      <c r="J68" s="12">
        <v>3557.5333300000002</v>
      </c>
      <c r="K68" s="12">
        <v>38</v>
      </c>
      <c r="L68" s="5" t="s">
        <v>33</v>
      </c>
      <c r="M68" s="12">
        <f t="shared" si="10"/>
        <v>832.46666999999979</v>
      </c>
      <c r="N68" s="12">
        <f t="shared" si="11"/>
        <v>39.012818406262319</v>
      </c>
      <c r="O68" s="12">
        <v>1364</v>
      </c>
      <c r="P68" s="12">
        <v>173</v>
      </c>
      <c r="Q68" s="14" t="s">
        <v>36</v>
      </c>
      <c r="R68"/>
      <c r="S68"/>
      <c r="T68"/>
      <c r="U68"/>
    </row>
    <row r="69" spans="1:21" ht="16" x14ac:dyDescent="0.2">
      <c r="A69" s="5" t="s">
        <v>15</v>
      </c>
      <c r="B69" s="16">
        <v>37.799999999999997</v>
      </c>
      <c r="C69" s="16">
        <v>-10.166666666666666</v>
      </c>
      <c r="D69" s="6">
        <v>3146</v>
      </c>
      <c r="E69" s="12">
        <v>93.356521739130443</v>
      </c>
      <c r="F69" s="13">
        <v>8559.6347800000003</v>
      </c>
      <c r="G69" s="13">
        <v>633.56945499999995</v>
      </c>
      <c r="H69" s="12">
        <v>8630</v>
      </c>
      <c r="I69" s="12">
        <v>50</v>
      </c>
      <c r="J69" s="12">
        <v>8195.2250000000004</v>
      </c>
      <c r="K69" s="12">
        <v>37.264129587062399</v>
      </c>
      <c r="L69" s="10" t="s">
        <v>10</v>
      </c>
      <c r="M69" s="12">
        <f t="shared" si="10"/>
        <v>434.77499999999964</v>
      </c>
      <c r="N69" s="12">
        <f t="shared" si="11"/>
        <v>44.0943043594146</v>
      </c>
      <c r="O69" s="12">
        <v>847</v>
      </c>
      <c r="P69" s="12">
        <v>491</v>
      </c>
      <c r="Q69" s="14" t="s">
        <v>36</v>
      </c>
      <c r="R69"/>
      <c r="S69"/>
      <c r="T69"/>
      <c r="U69"/>
    </row>
    <row r="70" spans="1:21" ht="16" x14ac:dyDescent="0.2">
      <c r="A70" s="5" t="s">
        <v>15</v>
      </c>
      <c r="B70" s="16">
        <v>37.799999999999997</v>
      </c>
      <c r="C70" s="16">
        <v>-10.166666666666666</v>
      </c>
      <c r="D70" s="6">
        <v>3146</v>
      </c>
      <c r="E70" s="12">
        <v>109.19819819819816</v>
      </c>
      <c r="F70" s="13">
        <v>11266.73423</v>
      </c>
      <c r="G70" s="13">
        <v>382.14391999999998</v>
      </c>
      <c r="H70" s="12">
        <v>11470</v>
      </c>
      <c r="I70" s="12">
        <v>70</v>
      </c>
      <c r="J70" s="12">
        <v>10397.44</v>
      </c>
      <c r="K70" s="12">
        <v>41.784921983026202</v>
      </c>
      <c r="L70" s="10" t="s">
        <v>10</v>
      </c>
      <c r="M70" s="12">
        <f t="shared" si="10"/>
        <v>1072.5599999999995</v>
      </c>
      <c r="N70" s="12">
        <f t="shared" si="11"/>
        <v>57.645380149356228</v>
      </c>
      <c r="O70" s="12">
        <v>1588</v>
      </c>
      <c r="P70" s="12">
        <v>246.25</v>
      </c>
      <c r="Q70" s="14" t="s">
        <v>36</v>
      </c>
      <c r="R70"/>
      <c r="S70"/>
      <c r="T70"/>
      <c r="U70"/>
    </row>
    <row r="71" spans="1:21" ht="16" x14ac:dyDescent="0.2">
      <c r="A71" s="5" t="s">
        <v>15</v>
      </c>
      <c r="B71" s="16">
        <v>37.799999999999997</v>
      </c>
      <c r="C71" s="16">
        <v>-10.166666666666666</v>
      </c>
      <c r="D71" s="6">
        <v>3146</v>
      </c>
      <c r="E71" s="12">
        <v>115.05797101449275</v>
      </c>
      <c r="F71" s="13">
        <v>11855.79348</v>
      </c>
      <c r="G71" s="13">
        <v>238.15525500000001</v>
      </c>
      <c r="H71" s="12">
        <v>11800</v>
      </c>
      <c r="I71" s="12">
        <v>150</v>
      </c>
      <c r="J71" s="12">
        <v>10656.371429999999</v>
      </c>
      <c r="K71" s="12">
        <v>39.258502832987297</v>
      </c>
      <c r="L71" s="5" t="s">
        <v>33</v>
      </c>
      <c r="M71" s="12">
        <f t="shared" si="10"/>
        <v>1143.6285700000008</v>
      </c>
      <c r="N71" s="12">
        <f t="shared" si="11"/>
        <v>109.63856539714405</v>
      </c>
      <c r="O71" s="12">
        <v>1624</v>
      </c>
      <c r="P71" s="12">
        <v>191</v>
      </c>
      <c r="Q71" s="14" t="s">
        <v>36</v>
      </c>
      <c r="R71"/>
      <c r="S71"/>
      <c r="T71"/>
      <c r="U71"/>
    </row>
    <row r="72" spans="1:21" ht="16" x14ac:dyDescent="0.2">
      <c r="A72" s="5" t="s">
        <v>15</v>
      </c>
      <c r="B72" s="16">
        <v>37.799999999999997</v>
      </c>
      <c r="C72" s="16">
        <v>-10.166666666666666</v>
      </c>
      <c r="D72" s="6">
        <v>3146</v>
      </c>
      <c r="E72" s="12">
        <v>120.44528875379939</v>
      </c>
      <c r="F72" s="13">
        <v>12187.00418</v>
      </c>
      <c r="G72" s="13">
        <v>194.27845500000001</v>
      </c>
      <c r="H72" s="12">
        <v>12180</v>
      </c>
      <c r="I72" s="12">
        <v>70</v>
      </c>
      <c r="J72" s="12">
        <v>10812.342860000001</v>
      </c>
      <c r="K72" s="12">
        <v>50</v>
      </c>
      <c r="L72" s="10" t="s">
        <v>10</v>
      </c>
      <c r="M72" s="12">
        <f t="shared" si="10"/>
        <v>1367.6571399999993</v>
      </c>
      <c r="N72" s="12">
        <f t="shared" si="11"/>
        <v>60.827625302982199</v>
      </c>
      <c r="O72" s="12">
        <v>1820</v>
      </c>
      <c r="P72" s="12">
        <v>130.5</v>
      </c>
      <c r="Q72" s="14" t="s">
        <v>36</v>
      </c>
      <c r="R72"/>
      <c r="S72"/>
      <c r="T72"/>
      <c r="U72"/>
    </row>
    <row r="73" spans="1:21" ht="16" x14ac:dyDescent="0.2">
      <c r="A73" s="5" t="s">
        <v>15</v>
      </c>
      <c r="B73" s="16">
        <v>37.799999999999997</v>
      </c>
      <c r="C73" s="16">
        <v>-10.166666666666666</v>
      </c>
      <c r="D73" s="6">
        <v>3146</v>
      </c>
      <c r="E73" s="12">
        <v>124.71282051282051</v>
      </c>
      <c r="F73" s="13">
        <v>12449.98718</v>
      </c>
      <c r="G73" s="13">
        <v>161.50423000000001</v>
      </c>
      <c r="H73" s="12">
        <v>12280</v>
      </c>
      <c r="I73" s="12">
        <v>80</v>
      </c>
      <c r="J73" s="12">
        <v>10904</v>
      </c>
      <c r="K73" s="12">
        <v>50</v>
      </c>
      <c r="L73" s="10" t="s">
        <v>10</v>
      </c>
      <c r="M73" s="12">
        <f t="shared" si="10"/>
        <v>1376</v>
      </c>
      <c r="N73" s="12">
        <f t="shared" si="11"/>
        <v>66.708320320631671</v>
      </c>
      <c r="O73" s="12">
        <v>1789</v>
      </c>
      <c r="P73" s="12">
        <v>165.25</v>
      </c>
      <c r="Q73" s="14" t="s">
        <v>36</v>
      </c>
      <c r="R73"/>
      <c r="S73"/>
      <c r="T73"/>
      <c r="U73"/>
    </row>
    <row r="74" spans="1:21" ht="16" x14ac:dyDescent="0.2">
      <c r="A74" s="5" t="s">
        <v>15</v>
      </c>
      <c r="B74" s="16">
        <v>37.799999999999997</v>
      </c>
      <c r="C74" s="16">
        <v>-10.166666666666666</v>
      </c>
      <c r="D74" s="6">
        <v>3146</v>
      </c>
      <c r="E74" s="12">
        <v>128</v>
      </c>
      <c r="F74" s="13">
        <v>12592</v>
      </c>
      <c r="G74" s="13">
        <v>120.5</v>
      </c>
      <c r="H74" s="12">
        <v>12290</v>
      </c>
      <c r="I74" s="12">
        <v>60</v>
      </c>
      <c r="J74" s="12">
        <v>11030</v>
      </c>
      <c r="K74" s="12">
        <v>50</v>
      </c>
      <c r="L74" s="5" t="s">
        <v>33</v>
      </c>
      <c r="M74" s="12">
        <f t="shared" si="10"/>
        <v>1260</v>
      </c>
      <c r="N74" s="12">
        <f t="shared" si="11"/>
        <v>55.226805085936299</v>
      </c>
      <c r="O74" s="12">
        <v>1679</v>
      </c>
      <c r="P74" s="12">
        <v>166.5</v>
      </c>
      <c r="Q74" s="14" t="s">
        <v>36</v>
      </c>
      <c r="R74"/>
      <c r="S74"/>
      <c r="T74"/>
      <c r="U74"/>
    </row>
    <row r="75" spans="1:21" ht="16" x14ac:dyDescent="0.2">
      <c r="A75" s="5" t="s">
        <v>15</v>
      </c>
      <c r="B75" s="16">
        <v>37.799999999999997</v>
      </c>
      <c r="C75" s="16">
        <v>-10.166666666666666</v>
      </c>
      <c r="D75" s="6">
        <v>3146</v>
      </c>
      <c r="E75" s="12">
        <v>131.42028985507244</v>
      </c>
      <c r="F75" s="13">
        <v>12762</v>
      </c>
      <c r="G75" s="13">
        <v>278.875</v>
      </c>
      <c r="H75" s="12">
        <v>11990</v>
      </c>
      <c r="I75" s="12">
        <v>100</v>
      </c>
      <c r="J75" s="12">
        <v>11181.47826</v>
      </c>
      <c r="K75" s="12">
        <v>50</v>
      </c>
      <c r="L75" s="10" t="s">
        <v>10</v>
      </c>
      <c r="M75" s="12">
        <f t="shared" si="10"/>
        <v>808.52174000000014</v>
      </c>
      <c r="N75" s="12">
        <f t="shared" si="11"/>
        <v>79.056941504209476</v>
      </c>
      <c r="O75" s="12">
        <v>1081</v>
      </c>
      <c r="P75" s="12">
        <v>301.25</v>
      </c>
      <c r="Q75" s="14" t="s">
        <v>36</v>
      </c>
      <c r="R75"/>
      <c r="S75"/>
      <c r="T75"/>
      <c r="U75"/>
    </row>
    <row r="76" spans="1:21" ht="16" x14ac:dyDescent="0.2">
      <c r="A76" s="5" t="s">
        <v>15</v>
      </c>
      <c r="B76" s="16">
        <v>37.799999999999997</v>
      </c>
      <c r="C76" s="16">
        <v>-10.166666666666666</v>
      </c>
      <c r="D76" s="6">
        <v>3146</v>
      </c>
      <c r="E76" s="12">
        <v>148.66666666666663</v>
      </c>
      <c r="F76" s="13">
        <v>14212.666670000001</v>
      </c>
      <c r="G76" s="13">
        <v>643.27083500000003</v>
      </c>
      <c r="H76" s="12">
        <v>13230</v>
      </c>
      <c r="I76" s="12">
        <v>150</v>
      </c>
      <c r="J76" s="12">
        <v>12542.913039999999</v>
      </c>
      <c r="K76" s="12">
        <v>50</v>
      </c>
      <c r="L76" s="5" t="s">
        <v>33</v>
      </c>
      <c r="M76" s="12">
        <f t="shared" si="10"/>
        <v>687.08696000000054</v>
      </c>
      <c r="N76" s="12">
        <f t="shared" si="11"/>
        <v>111.80339887498948</v>
      </c>
      <c r="O76" s="12">
        <v>936</v>
      </c>
      <c r="P76" s="12">
        <v>477.75</v>
      </c>
      <c r="Q76" s="14" t="s">
        <v>36</v>
      </c>
      <c r="R76"/>
      <c r="S76"/>
      <c r="T76"/>
      <c r="U76"/>
    </row>
    <row r="77" spans="1:21" ht="16" x14ac:dyDescent="0.2">
      <c r="A77" s="5" t="s">
        <v>15</v>
      </c>
      <c r="B77" s="16">
        <v>37.799999999999997</v>
      </c>
      <c r="C77" s="16">
        <v>-10.166666666666666</v>
      </c>
      <c r="D77" s="6">
        <v>3146</v>
      </c>
      <c r="E77" s="12">
        <v>150.48051948051946</v>
      </c>
      <c r="F77" s="13">
        <v>14364.92857</v>
      </c>
      <c r="G77" s="13">
        <v>598.76745000000005</v>
      </c>
      <c r="H77" s="12">
        <v>13290</v>
      </c>
      <c r="I77" s="12">
        <v>130</v>
      </c>
      <c r="J77" s="12">
        <v>12684.56522</v>
      </c>
      <c r="K77" s="12">
        <v>110</v>
      </c>
      <c r="L77" s="5" t="s">
        <v>33</v>
      </c>
      <c r="M77" s="12">
        <f t="shared" si="10"/>
        <v>605.43477999999959</v>
      </c>
      <c r="N77" s="12">
        <f t="shared" si="11"/>
        <v>120.41594578792295</v>
      </c>
      <c r="O77" s="12">
        <v>916</v>
      </c>
      <c r="P77" s="12">
        <v>420.75</v>
      </c>
      <c r="Q77" s="14" t="s">
        <v>36</v>
      </c>
      <c r="R77"/>
      <c r="S77"/>
      <c r="T77"/>
      <c r="U77"/>
    </row>
    <row r="78" spans="1:21" ht="16" x14ac:dyDescent="0.2">
      <c r="A78" s="5" t="s">
        <v>15</v>
      </c>
      <c r="B78" s="16">
        <v>37.799999999999997</v>
      </c>
      <c r="C78" s="16">
        <v>-10.166666666666666</v>
      </c>
      <c r="D78" s="6">
        <v>3146</v>
      </c>
      <c r="E78" s="12">
        <v>163.35169491525426</v>
      </c>
      <c r="F78" s="13">
        <v>15042.688560000001</v>
      </c>
      <c r="G78" s="13">
        <v>126.693485</v>
      </c>
      <c r="H78" s="12">
        <v>14670</v>
      </c>
      <c r="I78" s="12">
        <v>80</v>
      </c>
      <c r="J78" s="12">
        <v>13231.333329999999</v>
      </c>
      <c r="K78" s="12">
        <v>41.335870501956798</v>
      </c>
      <c r="L78" s="5" t="s">
        <v>33</v>
      </c>
      <c r="M78" s="12">
        <f t="shared" si="10"/>
        <v>1438.6666700000005</v>
      </c>
      <c r="N78" s="12">
        <f t="shared" si="11"/>
        <v>63.673598100604231</v>
      </c>
      <c r="O78" s="12">
        <v>2036</v>
      </c>
      <c r="P78" s="12">
        <v>126.5</v>
      </c>
      <c r="Q78" s="14" t="s">
        <v>36</v>
      </c>
      <c r="R78"/>
      <c r="S78"/>
      <c r="T78"/>
      <c r="U78"/>
    </row>
    <row r="79" spans="1:21" ht="16" x14ac:dyDescent="0.2">
      <c r="A79" s="5" t="s">
        <v>15</v>
      </c>
      <c r="B79" s="16">
        <v>37.799999999999997</v>
      </c>
      <c r="C79" s="16">
        <v>-10.166666666666666</v>
      </c>
      <c r="D79" s="6">
        <v>3146</v>
      </c>
      <c r="E79" s="12">
        <v>172.5</v>
      </c>
      <c r="F79" s="13">
        <v>15341</v>
      </c>
      <c r="G79" s="13">
        <v>136.16562500000001</v>
      </c>
      <c r="H79" s="12">
        <v>15220</v>
      </c>
      <c r="I79" s="12">
        <v>140</v>
      </c>
      <c r="J79" s="12">
        <v>13890</v>
      </c>
      <c r="K79" s="12">
        <v>130</v>
      </c>
      <c r="L79" s="10" t="s">
        <v>10</v>
      </c>
      <c r="M79" s="12">
        <f t="shared" si="10"/>
        <v>1330</v>
      </c>
      <c r="N79" s="12">
        <f t="shared" si="11"/>
        <v>135.09256086106296</v>
      </c>
      <c r="O79" s="12">
        <v>2349</v>
      </c>
      <c r="P79" s="12">
        <v>174</v>
      </c>
      <c r="Q79" s="14" t="s">
        <v>36</v>
      </c>
      <c r="R79"/>
      <c r="S79"/>
      <c r="T79"/>
      <c r="U79"/>
    </row>
    <row r="80" spans="1:21" ht="16" x14ac:dyDescent="0.2">
      <c r="A80" s="5" t="s">
        <v>15</v>
      </c>
      <c r="B80" s="16">
        <v>37.799999999999997</v>
      </c>
      <c r="C80" s="16">
        <v>-10.166666666666666</v>
      </c>
      <c r="D80" s="6">
        <v>3146</v>
      </c>
      <c r="E80" s="12">
        <v>185.5625</v>
      </c>
      <c r="F80" s="13">
        <v>15531.07813</v>
      </c>
      <c r="G80" s="13">
        <v>132.35976500000001</v>
      </c>
      <c r="H80" s="12">
        <v>15940</v>
      </c>
      <c r="I80" s="12">
        <v>150</v>
      </c>
      <c r="J80" s="12">
        <v>13919.11111</v>
      </c>
      <c r="K80" s="12">
        <v>162.78820596099706</v>
      </c>
      <c r="L80" s="10" t="s">
        <v>10</v>
      </c>
      <c r="M80" s="12">
        <f t="shared" si="10"/>
        <v>2020.8888900000002</v>
      </c>
      <c r="N80" s="12">
        <f t="shared" si="11"/>
        <v>156.52475842498527</v>
      </c>
      <c r="O80" s="12">
        <v>2954</v>
      </c>
      <c r="P80" s="12">
        <v>170.5</v>
      </c>
      <c r="Q80" s="14" t="s">
        <v>36</v>
      </c>
      <c r="R80"/>
      <c r="S80"/>
      <c r="T80"/>
      <c r="U80"/>
    </row>
    <row r="81" spans="1:21" ht="16" x14ac:dyDescent="0.2">
      <c r="A81" s="5" t="s">
        <v>15</v>
      </c>
      <c r="B81" s="16">
        <v>37.799999999999997</v>
      </c>
      <c r="C81" s="16">
        <v>-10.166666666666666</v>
      </c>
      <c r="D81" s="6">
        <v>3146</v>
      </c>
      <c r="E81" s="12">
        <v>201.72602739726028</v>
      </c>
      <c r="F81" s="13">
        <v>15813.136990000001</v>
      </c>
      <c r="G81" s="13">
        <v>199.59280999999999</v>
      </c>
      <c r="H81" s="12">
        <v>15920</v>
      </c>
      <c r="I81" s="12">
        <v>90</v>
      </c>
      <c r="J81" s="12">
        <v>14227.688</v>
      </c>
      <c r="K81" s="12">
        <v>42.965046982501697</v>
      </c>
      <c r="L81" s="5" t="s">
        <v>33</v>
      </c>
      <c r="M81" s="12">
        <f t="shared" si="10"/>
        <v>1692.3119999999999</v>
      </c>
      <c r="N81" s="12">
        <f t="shared" si="11"/>
        <v>70.519484053021046</v>
      </c>
      <c r="O81" s="12">
        <v>2752</v>
      </c>
      <c r="P81" s="12">
        <v>170.25</v>
      </c>
      <c r="Q81" s="14" t="s">
        <v>36</v>
      </c>
      <c r="R81"/>
      <c r="S81"/>
      <c r="T81"/>
      <c r="U81"/>
    </row>
    <row r="82" spans="1:21" ht="16" x14ac:dyDescent="0.2">
      <c r="A82" s="5" t="s">
        <v>15</v>
      </c>
      <c r="B82" s="16">
        <v>37.799999999999997</v>
      </c>
      <c r="C82" s="16">
        <v>-10.166666666666666</v>
      </c>
      <c r="D82" s="6">
        <v>3146</v>
      </c>
      <c r="E82" s="12">
        <v>231.47009063444108</v>
      </c>
      <c r="F82" s="13">
        <v>17263.590179999999</v>
      </c>
      <c r="G82" s="13">
        <v>233.70725999999999</v>
      </c>
      <c r="H82" s="12">
        <v>16650</v>
      </c>
      <c r="I82" s="12">
        <v>90</v>
      </c>
      <c r="J82" s="12">
        <v>15145.61111</v>
      </c>
      <c r="K82" s="12">
        <v>43.785160556119401</v>
      </c>
      <c r="L82" s="10" t="s">
        <v>10</v>
      </c>
      <c r="M82" s="12">
        <f t="shared" si="10"/>
        <v>1504.3888900000002</v>
      </c>
      <c r="N82" s="12">
        <f t="shared" si="11"/>
        <v>70.771252231838986</v>
      </c>
      <c r="O82" s="12">
        <v>2467</v>
      </c>
      <c r="P82" s="12">
        <v>200</v>
      </c>
      <c r="Q82" s="14" t="s">
        <v>36</v>
      </c>
      <c r="R82"/>
      <c r="S82"/>
      <c r="T82"/>
      <c r="U82"/>
    </row>
    <row r="83" spans="1:21" ht="16" x14ac:dyDescent="0.2">
      <c r="A83" s="5" t="s">
        <v>15</v>
      </c>
      <c r="B83" s="16">
        <v>37.799999999999997</v>
      </c>
      <c r="C83" s="16">
        <v>-10.166666666666666</v>
      </c>
      <c r="D83" s="6">
        <v>3146</v>
      </c>
      <c r="E83" s="12">
        <v>240.58236434108528</v>
      </c>
      <c r="F83" s="13">
        <v>17886.883720000002</v>
      </c>
      <c r="G83" s="13">
        <v>220.02643</v>
      </c>
      <c r="H83" s="12">
        <v>17100</v>
      </c>
      <c r="I83" s="12">
        <v>120</v>
      </c>
      <c r="J83" s="12">
        <v>15533.8</v>
      </c>
      <c r="K83" s="12">
        <v>47.5461930031775</v>
      </c>
      <c r="L83" s="5" t="s">
        <v>33</v>
      </c>
      <c r="M83" s="12">
        <f t="shared" si="10"/>
        <v>1566.2000000000007</v>
      </c>
      <c r="N83" s="12">
        <f t="shared" si="11"/>
        <v>91.270588003735909</v>
      </c>
      <c r="O83" s="12">
        <v>2403</v>
      </c>
      <c r="P83" s="12">
        <v>229.5</v>
      </c>
      <c r="Q83" s="14" t="s">
        <v>36</v>
      </c>
      <c r="R83"/>
      <c r="S83"/>
      <c r="T83"/>
      <c r="U83"/>
    </row>
    <row r="84" spans="1:21" ht="16" x14ac:dyDescent="0.2">
      <c r="A84" s="5" t="s">
        <v>15</v>
      </c>
      <c r="B84" s="16">
        <v>37.799999999999997</v>
      </c>
      <c r="C84" s="16">
        <v>-10.166666666666666</v>
      </c>
      <c r="D84" s="6">
        <v>3146</v>
      </c>
      <c r="E84" s="12">
        <v>256.55076923076922</v>
      </c>
      <c r="F84" s="13">
        <v>18808.104619999998</v>
      </c>
      <c r="G84" s="13">
        <v>221.831175</v>
      </c>
      <c r="H84" s="12">
        <v>17620</v>
      </c>
      <c r="I84" s="12">
        <v>100</v>
      </c>
      <c r="J84" s="12">
        <v>16252.81818</v>
      </c>
      <c r="K84" s="12">
        <v>46.8903912819722</v>
      </c>
      <c r="L84" s="5" t="s">
        <v>33</v>
      </c>
      <c r="M84" s="12">
        <f t="shared" si="10"/>
        <v>1367.1818199999998</v>
      </c>
      <c r="N84" s="12">
        <f t="shared" si="11"/>
        <v>78.098363601859333</v>
      </c>
      <c r="O84" s="12">
        <v>2057</v>
      </c>
      <c r="P84" s="12">
        <v>240.75</v>
      </c>
      <c r="Q84" s="14" t="s">
        <v>36</v>
      </c>
      <c r="R84"/>
      <c r="S84"/>
      <c r="T84"/>
      <c r="U84"/>
    </row>
    <row r="85" spans="1:21" ht="16" x14ac:dyDescent="0.2">
      <c r="A85" s="5" t="s">
        <v>15</v>
      </c>
      <c r="B85" s="16">
        <v>37.799999999999997</v>
      </c>
      <c r="C85" s="16">
        <v>-10.166666666666666</v>
      </c>
      <c r="D85" s="6">
        <v>3146</v>
      </c>
      <c r="E85" s="12">
        <v>286.63276836158195</v>
      </c>
      <c r="F85" s="13">
        <v>20435.237290000001</v>
      </c>
      <c r="G85" s="13">
        <v>261.36469</v>
      </c>
      <c r="H85" s="12">
        <v>19030</v>
      </c>
      <c r="I85" s="12">
        <v>120</v>
      </c>
      <c r="J85" s="12">
        <v>17533.61</v>
      </c>
      <c r="K85" s="12">
        <v>49.257052266120603</v>
      </c>
      <c r="L85" s="5" t="s">
        <v>33</v>
      </c>
      <c r="M85" s="12">
        <f t="shared" si="10"/>
        <v>1496.3899999999994</v>
      </c>
      <c r="N85" s="12">
        <f t="shared" si="11"/>
        <v>91.723108315046019</v>
      </c>
      <c r="O85" s="12">
        <v>2088</v>
      </c>
      <c r="P85" s="12">
        <v>253.5</v>
      </c>
      <c r="Q85" s="14" t="s">
        <v>36</v>
      </c>
      <c r="R85"/>
      <c r="S85"/>
      <c r="T85"/>
      <c r="U85"/>
    </row>
    <row r="86" spans="1:21" ht="16" x14ac:dyDescent="0.2">
      <c r="A86" s="5" t="s">
        <v>15</v>
      </c>
      <c r="B86" s="16">
        <v>37.799999999999997</v>
      </c>
      <c r="C86" s="16">
        <v>-10.166666666666666</v>
      </c>
      <c r="D86" s="6">
        <v>3146</v>
      </c>
      <c r="E86" s="12">
        <v>306.55743651753329</v>
      </c>
      <c r="F86" s="13">
        <v>21693.284159999999</v>
      </c>
      <c r="G86" s="13">
        <v>213.20865499999999</v>
      </c>
      <c r="H86" s="12">
        <v>20260</v>
      </c>
      <c r="I86" s="12">
        <v>130</v>
      </c>
      <c r="J86" s="12">
        <v>18541.924999999999</v>
      </c>
      <c r="K86" s="12">
        <v>52.550558502467098</v>
      </c>
      <c r="L86" s="5" t="s">
        <v>33</v>
      </c>
      <c r="M86" s="12">
        <f t="shared" si="10"/>
        <v>1718.0750000000007</v>
      </c>
      <c r="N86" s="12">
        <f t="shared" si="11"/>
        <v>99.150292987265587</v>
      </c>
      <c r="O86" s="12">
        <v>2358</v>
      </c>
      <c r="P86" s="12">
        <v>220.75</v>
      </c>
      <c r="Q86" s="14" t="s">
        <v>36</v>
      </c>
      <c r="R86"/>
      <c r="S86"/>
      <c r="T86"/>
      <c r="U86"/>
    </row>
    <row r="87" spans="1:21" ht="16" x14ac:dyDescent="0.2">
      <c r="A87" s="5" t="s">
        <v>15</v>
      </c>
      <c r="B87" s="16">
        <v>37.799999999999997</v>
      </c>
      <c r="C87" s="16">
        <v>-10.166666666666666</v>
      </c>
      <c r="D87" s="6">
        <v>3146</v>
      </c>
      <c r="E87" s="12">
        <v>312.83333333333331</v>
      </c>
      <c r="F87" s="13">
        <v>22227.791669999999</v>
      </c>
      <c r="G87" s="13">
        <v>299.55104</v>
      </c>
      <c r="H87" s="12">
        <v>20370</v>
      </c>
      <c r="I87" s="12">
        <v>180</v>
      </c>
      <c r="J87" s="12">
        <v>19068.150000000001</v>
      </c>
      <c r="K87" s="12">
        <v>150</v>
      </c>
      <c r="L87" s="5" t="s">
        <v>33</v>
      </c>
      <c r="M87" s="12">
        <f t="shared" si="10"/>
        <v>1301.8499999999985</v>
      </c>
      <c r="N87" s="12">
        <f t="shared" si="11"/>
        <v>165.6804152578089</v>
      </c>
      <c r="O87" s="12">
        <v>2026</v>
      </c>
      <c r="P87" s="12">
        <v>337</v>
      </c>
      <c r="Q87" s="14" t="s">
        <v>36</v>
      </c>
      <c r="S87"/>
      <c r="T87"/>
      <c r="U87"/>
    </row>
    <row r="88" spans="1:21" ht="16" x14ac:dyDescent="0.2">
      <c r="A88" s="5" t="s">
        <v>15</v>
      </c>
      <c r="B88" s="16">
        <v>37.799999999999997</v>
      </c>
      <c r="C88" s="16">
        <v>-10.166666666666666</v>
      </c>
      <c r="D88" s="6">
        <v>3146</v>
      </c>
      <c r="E88" s="12">
        <v>343.82200647249192</v>
      </c>
      <c r="F88" s="13">
        <v>24236.02994</v>
      </c>
      <c r="G88" s="13">
        <v>525.53102999999999</v>
      </c>
      <c r="H88" s="12">
        <v>22040</v>
      </c>
      <c r="I88" s="12">
        <v>200</v>
      </c>
      <c r="J88" s="12">
        <v>21023.1875</v>
      </c>
      <c r="K88" s="12">
        <v>190</v>
      </c>
      <c r="L88" s="5" t="s">
        <v>33</v>
      </c>
      <c r="M88" s="12">
        <f t="shared" si="10"/>
        <v>1016.8125</v>
      </c>
      <c r="N88" s="12">
        <f t="shared" si="11"/>
        <v>195.06409203131159</v>
      </c>
      <c r="O88" s="12">
        <v>1865</v>
      </c>
      <c r="P88" s="12">
        <v>467</v>
      </c>
      <c r="Q88" s="14" t="s">
        <v>36</v>
      </c>
      <c r="S88"/>
      <c r="T88"/>
      <c r="U88"/>
    </row>
    <row r="89" spans="1:21" ht="16" x14ac:dyDescent="0.2">
      <c r="A89" s="5" t="s">
        <v>15</v>
      </c>
      <c r="B89" s="16">
        <v>37.799999999999997</v>
      </c>
      <c r="C89" s="16">
        <v>-10.166666666666666</v>
      </c>
      <c r="D89" s="6">
        <v>3146</v>
      </c>
      <c r="E89" s="12">
        <v>353.75949367088612</v>
      </c>
      <c r="F89" s="13">
        <v>25223.37342</v>
      </c>
      <c r="G89" s="13">
        <v>604.52128000000005</v>
      </c>
      <c r="H89" s="12">
        <v>22760</v>
      </c>
      <c r="I89" s="12">
        <v>120</v>
      </c>
      <c r="J89" s="12">
        <v>21599.75</v>
      </c>
      <c r="K89" s="12">
        <v>180</v>
      </c>
      <c r="L89" s="5" t="s">
        <v>33</v>
      </c>
      <c r="M89" s="12">
        <f t="shared" si="10"/>
        <v>1160.25</v>
      </c>
      <c r="N89" s="12">
        <f t="shared" si="11"/>
        <v>152.97058540778352</v>
      </c>
      <c r="O89" s="12">
        <v>1869</v>
      </c>
      <c r="P89" s="12">
        <v>573.25</v>
      </c>
      <c r="Q89" s="14" t="s">
        <v>36</v>
      </c>
      <c r="S89"/>
      <c r="T89"/>
      <c r="U89"/>
    </row>
    <row r="90" spans="1:21" ht="16" x14ac:dyDescent="0.2">
      <c r="A90" s="5" t="s">
        <v>15</v>
      </c>
      <c r="B90" s="16">
        <v>37.799999999999997</v>
      </c>
      <c r="C90" s="16">
        <v>-10.166666666666666</v>
      </c>
      <c r="D90" s="6">
        <v>3146</v>
      </c>
      <c r="E90" s="12">
        <v>367.38924050632909</v>
      </c>
      <c r="F90" s="13">
        <v>25952.396359999999</v>
      </c>
      <c r="G90" s="13">
        <v>510.32513999999998</v>
      </c>
      <c r="H90" s="12">
        <v>23570</v>
      </c>
      <c r="I90" s="12">
        <v>130</v>
      </c>
      <c r="J90" s="12">
        <v>22523.416669999999</v>
      </c>
      <c r="K90" s="12">
        <v>220</v>
      </c>
      <c r="L90" s="5" t="s">
        <v>33</v>
      </c>
      <c r="M90" s="12">
        <f t="shared" si="10"/>
        <v>1046.5833300000013</v>
      </c>
      <c r="N90" s="12">
        <f t="shared" si="11"/>
        <v>180.69310999592651</v>
      </c>
      <c r="O90" s="12">
        <v>1851</v>
      </c>
      <c r="P90" s="12">
        <v>510.5</v>
      </c>
      <c r="Q90" s="14" t="s">
        <v>36</v>
      </c>
      <c r="S90"/>
      <c r="T90"/>
      <c r="U90"/>
    </row>
    <row r="91" spans="1:21" ht="16" x14ac:dyDescent="0.2">
      <c r="A91" s="5" t="s">
        <v>15</v>
      </c>
      <c r="B91" s="16">
        <v>37.799999999999997</v>
      </c>
      <c r="C91" s="16">
        <v>-10.166666666666666</v>
      </c>
      <c r="D91" s="6">
        <v>3146</v>
      </c>
      <c r="E91" s="12">
        <v>382.54166666666663</v>
      </c>
      <c r="F91" s="13">
        <v>27171.75</v>
      </c>
      <c r="G91" s="13">
        <v>675.29245000000003</v>
      </c>
      <c r="H91" s="12">
        <v>24540</v>
      </c>
      <c r="I91" s="12">
        <v>120</v>
      </c>
      <c r="J91" s="12">
        <v>23812.5</v>
      </c>
      <c r="K91" s="12">
        <v>220</v>
      </c>
      <c r="L91" s="5" t="s">
        <v>33</v>
      </c>
      <c r="M91" s="12">
        <f t="shared" si="10"/>
        <v>727.5</v>
      </c>
      <c r="N91" s="12">
        <f t="shared" si="11"/>
        <v>177.20045146669349</v>
      </c>
      <c r="O91" s="12">
        <v>1749</v>
      </c>
      <c r="P91" s="12">
        <v>726</v>
      </c>
      <c r="Q91" s="14" t="s">
        <v>36</v>
      </c>
      <c r="S91"/>
      <c r="T91"/>
      <c r="U91"/>
    </row>
    <row r="92" spans="1:21" ht="16" x14ac:dyDescent="0.2">
      <c r="A92" s="5" t="s">
        <v>15</v>
      </c>
      <c r="B92" s="16">
        <v>37.799999999999997</v>
      </c>
      <c r="C92" s="16">
        <v>-10.166666666666666</v>
      </c>
      <c r="D92" s="6">
        <v>3146</v>
      </c>
      <c r="E92" s="12">
        <v>389.36885245901641</v>
      </c>
      <c r="F92" s="13">
        <v>27718.254099999998</v>
      </c>
      <c r="G92" s="13">
        <v>478.62556499999999</v>
      </c>
      <c r="H92" s="12">
        <v>24660</v>
      </c>
      <c r="I92" s="12">
        <v>150</v>
      </c>
      <c r="J92" s="12">
        <v>24426.6</v>
      </c>
      <c r="K92" s="12">
        <v>220</v>
      </c>
      <c r="L92" s="5" t="s">
        <v>33</v>
      </c>
      <c r="M92" s="12">
        <f t="shared" si="10"/>
        <v>233.40000000000146</v>
      </c>
      <c r="N92" s="12">
        <f t="shared" si="11"/>
        <v>188.2817038376273</v>
      </c>
      <c r="O92" s="12">
        <v>1045</v>
      </c>
      <c r="P92" s="12">
        <v>572.75</v>
      </c>
      <c r="Q92" s="14" t="s">
        <v>36</v>
      </c>
      <c r="S92"/>
      <c r="T92"/>
      <c r="U92"/>
    </row>
    <row r="93" spans="1:21" ht="16" x14ac:dyDescent="0.2">
      <c r="A93" s="5" t="s">
        <v>15</v>
      </c>
      <c r="B93" s="16">
        <v>37.799999999999997</v>
      </c>
      <c r="C93" s="16">
        <v>-10.166666666666666</v>
      </c>
      <c r="D93" s="6">
        <v>3146</v>
      </c>
      <c r="E93" s="12">
        <v>414.59607843137258</v>
      </c>
      <c r="F93" s="13">
        <v>30167.341179999999</v>
      </c>
      <c r="G93" s="13">
        <v>473.532355</v>
      </c>
      <c r="H93" s="12">
        <v>27420</v>
      </c>
      <c r="I93" s="12">
        <v>190</v>
      </c>
      <c r="J93" s="12">
        <v>26740</v>
      </c>
      <c r="K93" s="12">
        <v>200</v>
      </c>
      <c r="L93" s="5" t="s">
        <v>33</v>
      </c>
      <c r="M93" s="12">
        <f t="shared" si="10"/>
        <v>680</v>
      </c>
      <c r="N93" s="12">
        <f t="shared" si="11"/>
        <v>195.06409203131159</v>
      </c>
      <c r="O93" s="12">
        <v>1523</v>
      </c>
      <c r="P93" s="12">
        <v>516.5</v>
      </c>
      <c r="Q93" s="14" t="s">
        <v>36</v>
      </c>
      <c r="S93"/>
      <c r="T93"/>
      <c r="U93"/>
    </row>
    <row r="94" spans="1:21" ht="16" x14ac:dyDescent="0.2">
      <c r="A94" s="5" t="s">
        <v>15</v>
      </c>
      <c r="B94" s="16">
        <v>37.799999999999997</v>
      </c>
      <c r="C94" s="16">
        <v>-10.166666666666666</v>
      </c>
      <c r="D94" s="6">
        <v>3146</v>
      </c>
      <c r="E94" s="12">
        <v>422.74440894568698</v>
      </c>
      <c r="F94" s="13">
        <v>30928.53514</v>
      </c>
      <c r="G94" s="13">
        <v>493.93819999999999</v>
      </c>
      <c r="H94" s="12">
        <v>27280</v>
      </c>
      <c r="I94" s="12">
        <v>160</v>
      </c>
      <c r="J94" s="12">
        <v>27173.25</v>
      </c>
      <c r="K94" s="12">
        <v>310</v>
      </c>
      <c r="L94" s="5" t="s">
        <v>33</v>
      </c>
      <c r="M94" s="12">
        <f t="shared" si="10"/>
        <v>106.75</v>
      </c>
      <c r="N94" s="12">
        <f t="shared" si="11"/>
        <v>246.67792767088017</v>
      </c>
      <c r="O94" s="12">
        <v>517</v>
      </c>
      <c r="P94" s="12">
        <v>652.75</v>
      </c>
      <c r="Q94" s="14" t="s">
        <v>36</v>
      </c>
      <c r="S94"/>
      <c r="T94"/>
      <c r="U94"/>
    </row>
    <row r="95" spans="1:21" ht="16" x14ac:dyDescent="0.2">
      <c r="A95" s="5" t="s">
        <v>15</v>
      </c>
      <c r="B95" s="16">
        <v>37.799999999999997</v>
      </c>
      <c r="C95" s="16">
        <v>-10.166666666666666</v>
      </c>
      <c r="D95" s="6">
        <v>3146</v>
      </c>
      <c r="E95" s="12">
        <v>450.56774193548392</v>
      </c>
      <c r="F95" s="13">
        <v>33121.696770000002</v>
      </c>
      <c r="G95" s="13">
        <v>876.34209499999997</v>
      </c>
      <c r="H95" s="12">
        <v>29970</v>
      </c>
      <c r="I95" s="12">
        <v>170</v>
      </c>
      <c r="J95" s="12">
        <v>29694.21429</v>
      </c>
      <c r="K95" s="12">
        <v>360</v>
      </c>
      <c r="L95" s="5" t="s">
        <v>33</v>
      </c>
      <c r="M95" s="12">
        <f t="shared" si="10"/>
        <v>275.78571000000011</v>
      </c>
      <c r="N95" s="12">
        <f t="shared" si="11"/>
        <v>281.51376520518494</v>
      </c>
      <c r="O95" s="12">
        <v>1053</v>
      </c>
      <c r="P95" s="12">
        <v>842</v>
      </c>
      <c r="Q95" s="14" t="s">
        <v>36</v>
      </c>
      <c r="S95"/>
      <c r="T95"/>
      <c r="U95"/>
    </row>
    <row r="96" spans="1:21" ht="16" x14ac:dyDescent="0.2">
      <c r="J96" s="12"/>
      <c r="K96" s="12"/>
      <c r="M96" s="12"/>
      <c r="N96" s="12"/>
      <c r="O96" s="12"/>
      <c r="P96" s="12"/>
      <c r="S96"/>
      <c r="T96"/>
      <c r="U96"/>
    </row>
    <row r="97" spans="1:21" ht="16" x14ac:dyDescent="0.2">
      <c r="A97" s="23" t="s">
        <v>31</v>
      </c>
      <c r="B97" s="16"/>
      <c r="C97" s="16"/>
      <c r="D97" s="16"/>
      <c r="E97" s="12"/>
      <c r="F97" s="13"/>
      <c r="H97" s="12"/>
      <c r="I97" s="12"/>
      <c r="J97" s="12"/>
      <c r="K97" s="12"/>
      <c r="L97" s="17"/>
      <c r="M97" s="12"/>
      <c r="N97" s="12"/>
      <c r="O97" s="12"/>
      <c r="P97" s="12"/>
      <c r="S97"/>
      <c r="T97"/>
      <c r="U97"/>
    </row>
    <row r="98" spans="1:21" ht="16" x14ac:dyDescent="0.2">
      <c r="A98" s="5" t="s">
        <v>26</v>
      </c>
      <c r="B98" s="17">
        <v>-4.216333333333333</v>
      </c>
      <c r="C98" s="17">
        <v>-37.075249999999997</v>
      </c>
      <c r="D98" s="14">
        <v>1000</v>
      </c>
      <c r="E98" s="14">
        <v>0</v>
      </c>
      <c r="F98" s="15">
        <v>212</v>
      </c>
      <c r="G98" s="13">
        <v>189.03749999999999</v>
      </c>
      <c r="H98" s="14">
        <v>1414</v>
      </c>
      <c r="I98" s="14">
        <v>30</v>
      </c>
      <c r="J98" s="12">
        <v>751</v>
      </c>
      <c r="K98" s="12">
        <v>28</v>
      </c>
      <c r="L98" s="5" t="s">
        <v>27</v>
      </c>
      <c r="M98" s="12"/>
      <c r="N98" s="12">
        <v>29.017236257093817</v>
      </c>
      <c r="O98" s="12">
        <v>1221</v>
      </c>
      <c r="P98" s="12">
        <v>102.75</v>
      </c>
      <c r="Q98" s="14" t="s">
        <v>35</v>
      </c>
      <c r="S98"/>
      <c r="T98"/>
      <c r="U98"/>
    </row>
    <row r="99" spans="1:21" x14ac:dyDescent="0.15">
      <c r="A99" s="5" t="s">
        <v>26</v>
      </c>
      <c r="B99" s="17">
        <v>-4.216333333333333</v>
      </c>
      <c r="C99" s="17">
        <v>-37.075249999999997</v>
      </c>
      <c r="D99" s="14">
        <v>1000</v>
      </c>
      <c r="E99" s="14">
        <v>1</v>
      </c>
      <c r="F99" s="15">
        <v>431</v>
      </c>
      <c r="G99" s="13">
        <v>275.84375</v>
      </c>
      <c r="H99" s="14">
        <v>977</v>
      </c>
      <c r="I99" s="14">
        <v>24</v>
      </c>
      <c r="J99" s="12">
        <v>1058</v>
      </c>
      <c r="K99" s="12">
        <v>26</v>
      </c>
      <c r="L99" s="10" t="s">
        <v>27</v>
      </c>
      <c r="M99" s="12">
        <v>-81</v>
      </c>
      <c r="N99" s="12">
        <v>25.019992006393604</v>
      </c>
      <c r="O99" s="12">
        <v>617</v>
      </c>
      <c r="P99" s="12">
        <v>230.5</v>
      </c>
      <c r="Q99" s="14" t="s">
        <v>35</v>
      </c>
    </row>
    <row r="100" spans="1:21" x14ac:dyDescent="0.15">
      <c r="A100" s="5" t="s">
        <v>26</v>
      </c>
      <c r="B100" s="17">
        <v>-4.216333333333333</v>
      </c>
      <c r="C100" s="17">
        <v>-37.075249999999997</v>
      </c>
      <c r="D100" s="14">
        <v>1000</v>
      </c>
      <c r="E100" s="14">
        <v>60</v>
      </c>
      <c r="F100" s="15">
        <v>9270</v>
      </c>
      <c r="G100" s="13">
        <v>271.14999999999998</v>
      </c>
      <c r="H100" s="14">
        <v>9078</v>
      </c>
      <c r="I100" s="14">
        <v>48</v>
      </c>
      <c r="J100" s="12">
        <v>8879</v>
      </c>
      <c r="K100" s="12">
        <v>53</v>
      </c>
      <c r="L100" s="10" t="s">
        <v>27</v>
      </c>
      <c r="M100" s="12">
        <v>199</v>
      </c>
      <c r="N100" s="12">
        <v>50.561843320828402</v>
      </c>
      <c r="O100" s="12">
        <v>805</v>
      </c>
      <c r="P100" s="12">
        <v>167.75</v>
      </c>
      <c r="Q100" s="14" t="s">
        <v>35</v>
      </c>
    </row>
    <row r="101" spans="1:21" x14ac:dyDescent="0.15">
      <c r="A101" s="5" t="s">
        <v>26</v>
      </c>
      <c r="B101" s="17">
        <v>-4.216333333333333</v>
      </c>
      <c r="C101" s="17">
        <v>-37.075249999999997</v>
      </c>
      <c r="D101" s="14">
        <v>1000</v>
      </c>
      <c r="E101" s="14">
        <v>70</v>
      </c>
      <c r="F101" s="15">
        <v>10024</v>
      </c>
      <c r="G101" s="13">
        <v>231.55</v>
      </c>
      <c r="H101" s="14">
        <v>9541</v>
      </c>
      <c r="I101" s="14">
        <v>50</v>
      </c>
      <c r="J101" s="12">
        <v>9481</v>
      </c>
      <c r="K101" s="12">
        <v>57</v>
      </c>
      <c r="L101" s="7" t="s">
        <v>27</v>
      </c>
      <c r="M101" s="12">
        <v>60</v>
      </c>
      <c r="N101" s="12">
        <v>53.61436374704077</v>
      </c>
      <c r="O101" s="12">
        <v>655</v>
      </c>
      <c r="P101" s="12">
        <v>166.75</v>
      </c>
      <c r="Q101" s="14" t="s">
        <v>35</v>
      </c>
    </row>
    <row r="102" spans="1:21" x14ac:dyDescent="0.15">
      <c r="A102" s="5" t="s">
        <v>26</v>
      </c>
      <c r="B102" s="17">
        <v>-4.216333333333333</v>
      </c>
      <c r="C102" s="17">
        <v>-37.075249999999997</v>
      </c>
      <c r="D102" s="14">
        <v>1000</v>
      </c>
      <c r="E102" s="14">
        <v>89</v>
      </c>
      <c r="F102" s="15">
        <v>11208.25</v>
      </c>
      <c r="G102" s="13">
        <v>158.28125</v>
      </c>
      <c r="H102" s="14">
        <v>10735</v>
      </c>
      <c r="I102" s="14">
        <v>52</v>
      </c>
      <c r="J102" s="12">
        <v>10375</v>
      </c>
      <c r="K102" s="12">
        <v>51</v>
      </c>
      <c r="L102" s="5" t="s">
        <v>27</v>
      </c>
      <c r="M102" s="12">
        <v>360</v>
      </c>
      <c r="N102" s="12">
        <v>51.502427127272355</v>
      </c>
      <c r="O102" s="12">
        <v>948</v>
      </c>
      <c r="P102" s="12">
        <v>143.75</v>
      </c>
      <c r="Q102" s="14" t="s">
        <v>35</v>
      </c>
    </row>
    <row r="103" spans="1:21" x14ac:dyDescent="0.15">
      <c r="A103" s="5" t="s">
        <v>26</v>
      </c>
      <c r="B103" s="16">
        <v>-4.216333333333333</v>
      </c>
      <c r="C103" s="17">
        <v>-37.075249999999997</v>
      </c>
      <c r="D103" s="14">
        <v>1000</v>
      </c>
      <c r="E103" s="14">
        <v>90</v>
      </c>
      <c r="F103" s="15">
        <v>11288</v>
      </c>
      <c r="G103" s="13">
        <v>153.02500000000001</v>
      </c>
      <c r="H103" s="14">
        <v>10735</v>
      </c>
      <c r="I103" s="14">
        <v>52</v>
      </c>
      <c r="J103" s="12">
        <v>10397</v>
      </c>
      <c r="K103" s="12">
        <v>52</v>
      </c>
      <c r="L103" s="5" t="s">
        <v>27</v>
      </c>
      <c r="M103" s="12">
        <v>338</v>
      </c>
      <c r="N103" s="12">
        <v>51.999999999999993</v>
      </c>
      <c r="O103" s="12">
        <v>821</v>
      </c>
      <c r="P103" s="12">
        <v>141.75</v>
      </c>
      <c r="Q103" s="14" t="s">
        <v>35</v>
      </c>
    </row>
    <row r="104" spans="1:21" x14ac:dyDescent="0.15">
      <c r="A104" s="5" t="s">
        <v>26</v>
      </c>
      <c r="B104" s="21">
        <v>-4.216333333333333</v>
      </c>
      <c r="C104" s="17">
        <v>-37.075249999999997</v>
      </c>
      <c r="D104" s="14">
        <v>1000</v>
      </c>
      <c r="E104" s="14">
        <v>95</v>
      </c>
      <c r="F104" s="15">
        <v>11860.5</v>
      </c>
      <c r="G104" s="13">
        <v>176.53749999999999</v>
      </c>
      <c r="H104" s="14">
        <v>11299</v>
      </c>
      <c r="I104" s="14">
        <v>55</v>
      </c>
      <c r="J104" s="12">
        <v>10870</v>
      </c>
      <c r="K104" s="12">
        <v>56</v>
      </c>
      <c r="L104" s="7" t="s">
        <v>27</v>
      </c>
      <c r="M104" s="12">
        <v>429</v>
      </c>
      <c r="N104" s="12">
        <v>55.502252206554644</v>
      </c>
      <c r="O104" s="12">
        <v>1127</v>
      </c>
      <c r="P104" s="12">
        <v>109.5</v>
      </c>
      <c r="Q104" s="14" t="s">
        <v>35</v>
      </c>
    </row>
    <row r="105" spans="1:21" x14ac:dyDescent="0.15">
      <c r="A105" s="5" t="s">
        <v>26</v>
      </c>
      <c r="B105" s="21">
        <v>-4.216333333333333</v>
      </c>
      <c r="C105" s="17">
        <v>-37.075249999999997</v>
      </c>
      <c r="D105" s="14">
        <v>1000</v>
      </c>
      <c r="E105" s="14">
        <v>96</v>
      </c>
      <c r="F105" s="15">
        <v>11989</v>
      </c>
      <c r="G105" s="13">
        <v>141.52500000000001</v>
      </c>
      <c r="H105" s="14">
        <v>11299</v>
      </c>
      <c r="I105" s="14">
        <v>55</v>
      </c>
      <c r="J105" s="12">
        <v>10893</v>
      </c>
      <c r="K105" s="12">
        <v>60</v>
      </c>
      <c r="L105" s="7" t="s">
        <v>27</v>
      </c>
      <c r="M105" s="12">
        <v>406</v>
      </c>
      <c r="N105" s="12">
        <v>57.554322166106687</v>
      </c>
      <c r="O105" s="12">
        <v>1057</v>
      </c>
      <c r="P105" s="12">
        <v>100</v>
      </c>
      <c r="Q105" s="14" t="s">
        <v>35</v>
      </c>
    </row>
    <row r="106" spans="1:21" x14ac:dyDescent="0.15">
      <c r="A106" s="5" t="s">
        <v>26</v>
      </c>
      <c r="B106" s="21">
        <v>-4.216333333333333</v>
      </c>
      <c r="C106" s="17">
        <v>-37.075249999999997</v>
      </c>
      <c r="D106" s="14">
        <v>1000</v>
      </c>
      <c r="E106" s="14">
        <v>106</v>
      </c>
      <c r="F106" s="15">
        <v>12657</v>
      </c>
      <c r="G106" s="13">
        <v>125.52500000000001</v>
      </c>
      <c r="H106" s="14">
        <v>12134</v>
      </c>
      <c r="I106" s="14">
        <v>62</v>
      </c>
      <c r="J106" s="12">
        <v>11497</v>
      </c>
      <c r="K106" s="12">
        <v>68</v>
      </c>
      <c r="L106" s="7" t="s">
        <v>27</v>
      </c>
      <c r="M106" s="12">
        <v>637</v>
      </c>
      <c r="N106" s="12">
        <v>65.069193939989759</v>
      </c>
      <c r="O106" s="12">
        <v>1444</v>
      </c>
      <c r="P106" s="12">
        <v>171.5</v>
      </c>
      <c r="Q106" s="14" t="s">
        <v>35</v>
      </c>
    </row>
    <row r="107" spans="1:21" x14ac:dyDescent="0.15">
      <c r="A107" s="5" t="s">
        <v>26</v>
      </c>
      <c r="B107" s="21">
        <v>-4.216333333333333</v>
      </c>
      <c r="C107" s="17">
        <v>-37.075249999999997</v>
      </c>
      <c r="D107" s="14">
        <v>1000</v>
      </c>
      <c r="E107" s="14">
        <v>110</v>
      </c>
      <c r="F107" s="15">
        <v>12910</v>
      </c>
      <c r="G107" s="13">
        <v>198.52500000000001</v>
      </c>
      <c r="H107" s="14">
        <v>12113</v>
      </c>
      <c r="I107" s="14">
        <v>70</v>
      </c>
      <c r="J107" s="12">
        <v>11716</v>
      </c>
      <c r="K107" s="12">
        <v>68</v>
      </c>
      <c r="L107" s="7" t="s">
        <v>27</v>
      </c>
      <c r="M107" s="12">
        <v>397</v>
      </c>
      <c r="N107" s="12">
        <v>69.007245996344466</v>
      </c>
      <c r="O107" s="12">
        <v>1063</v>
      </c>
      <c r="P107" s="12">
        <v>243.75</v>
      </c>
      <c r="Q107" s="14" t="s">
        <v>35</v>
      </c>
    </row>
    <row r="108" spans="1:21" x14ac:dyDescent="0.15">
      <c r="A108" s="5" t="s">
        <v>26</v>
      </c>
      <c r="B108" s="21">
        <v>-4.216333333333333</v>
      </c>
      <c r="C108" s="17">
        <v>-37.075249999999997</v>
      </c>
      <c r="D108" s="14">
        <v>1000</v>
      </c>
      <c r="E108" s="14">
        <v>116</v>
      </c>
      <c r="F108" s="15">
        <v>13630</v>
      </c>
      <c r="G108" s="13">
        <v>229.5625</v>
      </c>
      <c r="H108" s="14">
        <v>12755</v>
      </c>
      <c r="I108" s="14">
        <v>58</v>
      </c>
      <c r="J108" s="12">
        <v>12424</v>
      </c>
      <c r="K108" s="12">
        <v>80</v>
      </c>
      <c r="L108" s="7" t="s">
        <v>27</v>
      </c>
      <c r="M108" s="12">
        <v>331</v>
      </c>
      <c r="N108" s="12">
        <v>69.871310278253688</v>
      </c>
      <c r="O108" s="12">
        <v>937</v>
      </c>
      <c r="P108" s="12">
        <v>222</v>
      </c>
      <c r="Q108" s="14" t="s">
        <v>35</v>
      </c>
    </row>
    <row r="109" spans="1:21" x14ac:dyDescent="0.15">
      <c r="A109" s="5" t="s">
        <v>26</v>
      </c>
      <c r="B109" s="21">
        <v>-4.216333333333333</v>
      </c>
      <c r="C109" s="17">
        <v>-37.075249999999997</v>
      </c>
      <c r="D109" s="14">
        <v>1000</v>
      </c>
      <c r="E109" s="14">
        <v>125</v>
      </c>
      <c r="F109" s="15">
        <v>14771.75</v>
      </c>
      <c r="G109" s="13">
        <v>288.55</v>
      </c>
      <c r="H109" s="14">
        <v>13858</v>
      </c>
      <c r="I109" s="14">
        <v>64</v>
      </c>
      <c r="J109" s="12">
        <v>13135</v>
      </c>
      <c r="K109" s="12">
        <v>79</v>
      </c>
      <c r="L109" s="7" t="s">
        <v>27</v>
      </c>
      <c r="M109" s="12">
        <v>723</v>
      </c>
      <c r="N109" s="12">
        <v>71.892280531361635</v>
      </c>
      <c r="O109" s="12">
        <v>1353</v>
      </c>
      <c r="P109" s="12">
        <v>160.25</v>
      </c>
      <c r="Q109" s="14" t="s">
        <v>35</v>
      </c>
    </row>
    <row r="110" spans="1:21" x14ac:dyDescent="0.15">
      <c r="A110" s="5" t="s">
        <v>26</v>
      </c>
      <c r="B110" s="21">
        <v>-4.216333333333333</v>
      </c>
      <c r="C110" s="17">
        <v>-37.075249999999997</v>
      </c>
      <c r="D110" s="14">
        <v>1000</v>
      </c>
      <c r="E110" s="14">
        <v>126</v>
      </c>
      <c r="F110" s="15">
        <v>14963</v>
      </c>
      <c r="G110" s="13">
        <v>256.5625</v>
      </c>
      <c r="H110" s="14">
        <v>13918</v>
      </c>
      <c r="I110" s="14">
        <v>64</v>
      </c>
      <c r="J110" s="12">
        <v>13272</v>
      </c>
      <c r="K110" s="12">
        <v>84</v>
      </c>
      <c r="L110" s="7" t="s">
        <v>27</v>
      </c>
      <c r="M110" s="12">
        <v>646</v>
      </c>
      <c r="N110" s="12">
        <v>74.67261881037787</v>
      </c>
      <c r="O110" s="12">
        <v>1333</v>
      </c>
      <c r="P110" s="12">
        <v>161.25</v>
      </c>
      <c r="Q110" s="14" t="s">
        <v>35</v>
      </c>
    </row>
    <row r="111" spans="1:21" x14ac:dyDescent="0.15">
      <c r="A111" s="5" t="s">
        <v>26</v>
      </c>
      <c r="B111" s="21">
        <v>-4.216333333333333</v>
      </c>
      <c r="C111" s="17">
        <v>-37.075249999999997</v>
      </c>
      <c r="D111" s="14">
        <v>1000</v>
      </c>
      <c r="E111" s="14">
        <v>131</v>
      </c>
      <c r="F111" s="15">
        <v>15642</v>
      </c>
      <c r="G111" s="13">
        <v>261.28125</v>
      </c>
      <c r="H111" s="14">
        <v>14255</v>
      </c>
      <c r="I111" s="14">
        <v>61</v>
      </c>
      <c r="J111" s="12">
        <v>13817</v>
      </c>
      <c r="K111" s="12">
        <v>62</v>
      </c>
      <c r="L111" s="7" t="s">
        <v>27</v>
      </c>
      <c r="M111" s="12">
        <v>438</v>
      </c>
      <c r="N111" s="12">
        <v>61.502032486739807</v>
      </c>
      <c r="O111" s="12">
        <v>1209</v>
      </c>
      <c r="P111" s="12">
        <v>195.25</v>
      </c>
      <c r="Q111" s="14" t="s">
        <v>35</v>
      </c>
    </row>
    <row r="112" spans="1:21" x14ac:dyDescent="0.15">
      <c r="A112" s="5" t="s">
        <v>26</v>
      </c>
      <c r="B112" s="21">
        <v>-4.216333333333333</v>
      </c>
      <c r="C112" s="17">
        <v>-37.075249999999997</v>
      </c>
      <c r="D112" s="14">
        <v>1000</v>
      </c>
      <c r="E112" s="14">
        <v>140</v>
      </c>
      <c r="F112" s="15">
        <v>16324</v>
      </c>
      <c r="G112" s="13">
        <v>183.55</v>
      </c>
      <c r="H112" s="14">
        <v>14625</v>
      </c>
      <c r="I112" s="14">
        <v>78</v>
      </c>
      <c r="J112" s="12">
        <v>14309</v>
      </c>
      <c r="K112" s="12">
        <v>76</v>
      </c>
      <c r="L112" s="7" t="s">
        <v>27</v>
      </c>
      <c r="M112" s="12">
        <v>316</v>
      </c>
      <c r="N112" s="12">
        <v>77.006493232713822</v>
      </c>
      <c r="O112" s="12">
        <v>1059</v>
      </c>
      <c r="P112" s="12">
        <v>164</v>
      </c>
      <c r="Q112" s="14" t="s">
        <v>35</v>
      </c>
    </row>
    <row r="113" spans="1:17" x14ac:dyDescent="0.15">
      <c r="A113" s="5" t="s">
        <v>26</v>
      </c>
      <c r="B113" s="21">
        <v>-4.216333333333333</v>
      </c>
      <c r="C113" s="17">
        <v>-37.075249999999997</v>
      </c>
      <c r="D113" s="14">
        <v>1000</v>
      </c>
      <c r="E113" s="14">
        <v>142</v>
      </c>
      <c r="F113" s="15">
        <v>16566</v>
      </c>
      <c r="G113" s="13">
        <v>222.02500000000001</v>
      </c>
      <c r="H113" s="14">
        <v>14894</v>
      </c>
      <c r="I113" s="14">
        <v>67</v>
      </c>
      <c r="J113" s="12">
        <v>14501</v>
      </c>
      <c r="K113" s="12">
        <v>63</v>
      </c>
      <c r="L113" s="7" t="s">
        <v>27</v>
      </c>
      <c r="M113" s="12">
        <v>393</v>
      </c>
      <c r="N113" s="12">
        <v>65.030761951556428</v>
      </c>
      <c r="O113" s="12">
        <v>1164</v>
      </c>
      <c r="P113" s="12">
        <v>169</v>
      </c>
      <c r="Q113" s="14" t="s">
        <v>35</v>
      </c>
    </row>
    <row r="114" spans="1:17" x14ac:dyDescent="0.15">
      <c r="A114" s="5" t="s">
        <v>26</v>
      </c>
      <c r="B114" s="21">
        <v>-4.216333333333333</v>
      </c>
      <c r="C114" s="17">
        <v>-37.075249999999997</v>
      </c>
      <c r="D114" s="14">
        <v>1000</v>
      </c>
      <c r="E114" s="14">
        <v>155</v>
      </c>
      <c r="F114" s="15">
        <v>18222</v>
      </c>
      <c r="G114" s="13">
        <v>308.8</v>
      </c>
      <c r="H114" s="14">
        <v>16318</v>
      </c>
      <c r="I114" s="14">
        <v>84</v>
      </c>
      <c r="J114" s="12">
        <v>15818</v>
      </c>
      <c r="K114" s="12">
        <v>106</v>
      </c>
      <c r="L114" s="5" t="s">
        <v>27</v>
      </c>
      <c r="M114" s="12">
        <v>500</v>
      </c>
      <c r="N114" s="12">
        <v>95.634721728041839</v>
      </c>
      <c r="O114" s="12">
        <v>1321</v>
      </c>
      <c r="P114" s="12">
        <v>296</v>
      </c>
      <c r="Q114" s="14" t="s">
        <v>35</v>
      </c>
    </row>
    <row r="115" spans="1:17" x14ac:dyDescent="0.15">
      <c r="A115" s="5" t="s">
        <v>26</v>
      </c>
      <c r="B115" s="16">
        <v>-4.216333333333333</v>
      </c>
      <c r="C115" s="17">
        <v>-37.075249999999997</v>
      </c>
      <c r="D115" s="14">
        <v>1000</v>
      </c>
      <c r="E115" s="14">
        <v>156</v>
      </c>
      <c r="F115" s="15">
        <v>18438</v>
      </c>
      <c r="G115" s="13">
        <v>264.05</v>
      </c>
      <c r="H115" s="14">
        <v>16176</v>
      </c>
      <c r="I115" s="14">
        <v>91</v>
      </c>
      <c r="J115" s="12">
        <v>16125</v>
      </c>
      <c r="K115" s="12">
        <v>110</v>
      </c>
      <c r="L115" s="5" t="s">
        <v>27</v>
      </c>
      <c r="M115" s="12">
        <v>51</v>
      </c>
      <c r="N115" s="12">
        <v>100.9480064191463</v>
      </c>
      <c r="O115" s="12">
        <v>1000</v>
      </c>
      <c r="P115" s="12">
        <v>270</v>
      </c>
      <c r="Q115" s="14" t="s">
        <v>35</v>
      </c>
    </row>
    <row r="116" spans="1:17" x14ac:dyDescent="0.15">
      <c r="A116" s="5" t="s">
        <v>26</v>
      </c>
      <c r="B116" s="16">
        <v>-4.216333333333333</v>
      </c>
      <c r="C116" s="17">
        <v>-37.075249999999997</v>
      </c>
      <c r="D116" s="14">
        <v>1000</v>
      </c>
      <c r="E116" s="14">
        <v>162</v>
      </c>
      <c r="F116" s="15">
        <v>19236</v>
      </c>
      <c r="G116" s="13">
        <v>336.11250000000001</v>
      </c>
      <c r="H116" s="14">
        <v>17110</v>
      </c>
      <c r="I116" s="14">
        <v>105</v>
      </c>
      <c r="J116" s="12">
        <v>16783</v>
      </c>
      <c r="K116" s="12">
        <v>86</v>
      </c>
      <c r="L116" s="5" t="s">
        <v>27</v>
      </c>
      <c r="M116" s="12">
        <v>327</v>
      </c>
      <c r="N116" s="12">
        <v>95.971349891517093</v>
      </c>
      <c r="O116" s="12">
        <v>1156</v>
      </c>
      <c r="P116" s="12">
        <v>316.5</v>
      </c>
      <c r="Q116" s="14" t="s">
        <v>35</v>
      </c>
    </row>
    <row r="117" spans="1:17" x14ac:dyDescent="0.15">
      <c r="A117" s="5" t="s">
        <v>26</v>
      </c>
      <c r="B117" s="16">
        <v>-4.216333333333333</v>
      </c>
      <c r="C117" s="17">
        <v>-37.075249999999997</v>
      </c>
      <c r="D117" s="14">
        <v>1000</v>
      </c>
      <c r="E117" s="14">
        <v>180</v>
      </c>
      <c r="F117" s="15">
        <v>22574.5</v>
      </c>
      <c r="G117" s="13">
        <v>377.1</v>
      </c>
      <c r="H117" s="14">
        <v>19783</v>
      </c>
      <c r="I117" s="14">
        <v>118</v>
      </c>
      <c r="J117" s="12">
        <v>19658</v>
      </c>
      <c r="K117" s="12">
        <v>136</v>
      </c>
      <c r="L117" s="5" t="s">
        <v>27</v>
      </c>
      <c r="M117" s="12">
        <v>125</v>
      </c>
      <c r="N117" s="12">
        <v>127.3184982632139</v>
      </c>
      <c r="O117" s="12">
        <v>1032</v>
      </c>
      <c r="P117" s="12">
        <v>362.5</v>
      </c>
      <c r="Q117" s="14" t="s">
        <v>35</v>
      </c>
    </row>
    <row r="118" spans="1:17" x14ac:dyDescent="0.15">
      <c r="A118" s="5"/>
      <c r="B118" s="16"/>
      <c r="G118" s="13"/>
      <c r="J118" s="12"/>
      <c r="K118" s="12"/>
      <c r="L118" s="5"/>
      <c r="M118" s="12"/>
      <c r="N118" s="12"/>
      <c r="O118" s="12"/>
      <c r="P118" s="12"/>
    </row>
    <row r="119" spans="1:17" x14ac:dyDescent="0.15">
      <c r="A119" s="5" t="s">
        <v>28</v>
      </c>
      <c r="B119" s="16">
        <v>-3.5468333333333333</v>
      </c>
      <c r="C119" s="17">
        <v>-35.385166666666663</v>
      </c>
      <c r="D119" s="14">
        <v>3537</v>
      </c>
      <c r="E119" s="14">
        <v>10</v>
      </c>
      <c r="F119" s="15">
        <v>4298</v>
      </c>
      <c r="G119" s="13">
        <v>607.4375</v>
      </c>
      <c r="H119" s="14">
        <v>5016</v>
      </c>
      <c r="I119" s="14">
        <v>36</v>
      </c>
      <c r="J119" s="12">
        <v>4430</v>
      </c>
      <c r="K119" s="12">
        <v>43</v>
      </c>
      <c r="L119" s="14" t="s">
        <v>27</v>
      </c>
      <c r="M119" s="12">
        <v>586</v>
      </c>
      <c r="N119" s="12">
        <v>39.654760117796705</v>
      </c>
      <c r="O119" s="12">
        <v>1144</v>
      </c>
      <c r="P119" s="12">
        <v>413.5</v>
      </c>
      <c r="Q119" s="14" t="s">
        <v>35</v>
      </c>
    </row>
    <row r="120" spans="1:17" x14ac:dyDescent="0.15">
      <c r="A120" s="14" t="s">
        <v>28</v>
      </c>
      <c r="B120" s="17">
        <v>-3.5468333333333333</v>
      </c>
      <c r="C120" s="17">
        <v>-35.385166666666663</v>
      </c>
      <c r="D120" s="14">
        <v>3537</v>
      </c>
      <c r="E120" s="14">
        <v>28</v>
      </c>
      <c r="F120" s="15">
        <v>10664.5</v>
      </c>
      <c r="G120" s="13">
        <v>500.52499999999998</v>
      </c>
      <c r="H120" s="14">
        <v>10849</v>
      </c>
      <c r="I120" s="14">
        <v>63</v>
      </c>
      <c r="J120" s="12">
        <v>10005</v>
      </c>
      <c r="K120" s="12">
        <v>49</v>
      </c>
      <c r="L120" s="14" t="s">
        <v>27</v>
      </c>
      <c r="M120" s="12">
        <v>844</v>
      </c>
      <c r="N120" s="12">
        <v>56.435804238089844</v>
      </c>
      <c r="O120" s="12">
        <v>1414</v>
      </c>
      <c r="P120" s="12">
        <v>269.75</v>
      </c>
      <c r="Q120" s="14" t="s">
        <v>35</v>
      </c>
    </row>
    <row r="121" spans="1:17" x14ac:dyDescent="0.15">
      <c r="A121" s="14" t="s">
        <v>28</v>
      </c>
      <c r="B121" s="17">
        <v>-3.5468333333333333</v>
      </c>
      <c r="C121" s="17">
        <v>-35.385166666666663</v>
      </c>
      <c r="D121" s="14">
        <v>3537</v>
      </c>
      <c r="E121" s="14">
        <v>34</v>
      </c>
      <c r="F121" s="15">
        <v>12106.5</v>
      </c>
      <c r="G121" s="13">
        <v>298</v>
      </c>
      <c r="H121" s="14">
        <v>11740</v>
      </c>
      <c r="I121" s="14">
        <v>87</v>
      </c>
      <c r="J121" s="12">
        <v>11037</v>
      </c>
      <c r="K121" s="12">
        <v>63</v>
      </c>
      <c r="L121" s="14" t="s">
        <v>27</v>
      </c>
      <c r="M121" s="12">
        <v>703</v>
      </c>
      <c r="N121" s="12">
        <v>75.953933407032977</v>
      </c>
      <c r="O121" s="12">
        <v>1424</v>
      </c>
      <c r="P121" s="12">
        <v>192.25</v>
      </c>
      <c r="Q121" s="14" t="s">
        <v>35</v>
      </c>
    </row>
    <row r="122" spans="1:17" x14ac:dyDescent="0.15">
      <c r="A122" s="14" t="s">
        <v>28</v>
      </c>
      <c r="B122" s="17">
        <v>-3.5468333333333333</v>
      </c>
      <c r="C122" s="17">
        <v>-35.385166666666663</v>
      </c>
      <c r="D122" s="14">
        <v>3537</v>
      </c>
      <c r="E122" s="14">
        <v>38</v>
      </c>
      <c r="F122" s="15">
        <v>12525.5</v>
      </c>
      <c r="G122" s="13">
        <v>377.53750000000002</v>
      </c>
      <c r="H122" s="14">
        <v>11994</v>
      </c>
      <c r="I122" s="14">
        <v>60</v>
      </c>
      <c r="J122" s="12">
        <v>11287</v>
      </c>
      <c r="K122" s="12">
        <v>58</v>
      </c>
      <c r="L122" s="14" t="s">
        <v>27</v>
      </c>
      <c r="M122" s="12">
        <v>707</v>
      </c>
      <c r="N122" s="12">
        <v>59.008473967727717</v>
      </c>
      <c r="O122" s="12">
        <v>1447</v>
      </c>
      <c r="P122" s="12">
        <v>329.5</v>
      </c>
      <c r="Q122" s="14" t="s">
        <v>35</v>
      </c>
    </row>
    <row r="123" spans="1:17" x14ac:dyDescent="0.15">
      <c r="A123" s="14" t="s">
        <v>28</v>
      </c>
      <c r="B123" s="17">
        <v>-3.5468333333333333</v>
      </c>
      <c r="C123" s="17">
        <v>-35.385166666666663</v>
      </c>
      <c r="D123" s="14">
        <v>3537</v>
      </c>
      <c r="E123" s="14">
        <v>42</v>
      </c>
      <c r="F123" s="15">
        <v>14224.5</v>
      </c>
      <c r="G123" s="13">
        <v>502.3</v>
      </c>
      <c r="H123" s="14">
        <v>12943</v>
      </c>
      <c r="I123" s="14">
        <v>74</v>
      </c>
      <c r="J123" s="12">
        <v>12892</v>
      </c>
      <c r="K123" s="12">
        <v>75</v>
      </c>
      <c r="L123" s="14" t="s">
        <v>27</v>
      </c>
      <c r="M123" s="12">
        <v>51</v>
      </c>
      <c r="N123" s="12">
        <v>74.501677833455531</v>
      </c>
      <c r="O123" s="12">
        <v>629</v>
      </c>
      <c r="P123" s="12">
        <v>346.5</v>
      </c>
      <c r="Q123" s="14" t="s">
        <v>35</v>
      </c>
    </row>
    <row r="124" spans="1:17" x14ac:dyDescent="0.15">
      <c r="A124" s="14" t="s">
        <v>28</v>
      </c>
      <c r="B124" s="17">
        <v>-3.5468333333333333</v>
      </c>
      <c r="C124" s="17">
        <v>-35.385166666666663</v>
      </c>
      <c r="D124" s="14">
        <v>3537</v>
      </c>
      <c r="E124" s="14">
        <v>48</v>
      </c>
      <c r="F124" s="15">
        <v>15499</v>
      </c>
      <c r="G124" s="13">
        <v>344.1</v>
      </c>
      <c r="H124" s="14">
        <v>15053</v>
      </c>
      <c r="I124" s="14">
        <v>102</v>
      </c>
      <c r="J124" s="12">
        <v>13687</v>
      </c>
      <c r="K124" s="12">
        <v>100</v>
      </c>
      <c r="L124" s="14" t="s">
        <v>27</v>
      </c>
      <c r="M124" s="12">
        <v>1366</v>
      </c>
      <c r="N124" s="12">
        <v>101.00495037373167</v>
      </c>
      <c r="O124" s="12">
        <v>2085</v>
      </c>
      <c r="P124" s="12">
        <v>256.75</v>
      </c>
      <c r="Q124" s="14" t="s">
        <v>35</v>
      </c>
    </row>
    <row r="125" spans="1:17" x14ac:dyDescent="0.15">
      <c r="A125" s="14" t="s">
        <v>28</v>
      </c>
      <c r="B125" s="17">
        <v>-3.5468333333333333</v>
      </c>
      <c r="C125" s="17">
        <v>-35.385166666666663</v>
      </c>
      <c r="D125" s="14">
        <v>3537</v>
      </c>
      <c r="E125" s="14">
        <v>52</v>
      </c>
      <c r="F125" s="14">
        <v>16268</v>
      </c>
      <c r="G125" s="12">
        <v>367.1</v>
      </c>
      <c r="H125" s="14">
        <v>15260</v>
      </c>
      <c r="I125" s="14">
        <v>86</v>
      </c>
      <c r="J125" s="12">
        <v>14251</v>
      </c>
      <c r="K125" s="12">
        <v>78</v>
      </c>
      <c r="L125" s="14" t="s">
        <v>27</v>
      </c>
      <c r="M125" s="12">
        <v>1009</v>
      </c>
      <c r="N125" s="12">
        <v>82.097503007095156</v>
      </c>
      <c r="O125" s="12">
        <v>1739</v>
      </c>
      <c r="P125" s="12">
        <v>270</v>
      </c>
      <c r="Q125" s="14" t="s">
        <v>35</v>
      </c>
    </row>
    <row r="126" spans="1:17" x14ac:dyDescent="0.15">
      <c r="A126" s="14" t="s">
        <v>28</v>
      </c>
      <c r="B126" s="16">
        <v>-3.5468333333333333</v>
      </c>
      <c r="C126" s="17">
        <v>-35.385166666666663</v>
      </c>
      <c r="D126" s="14">
        <v>3537</v>
      </c>
      <c r="E126" s="14">
        <v>56</v>
      </c>
      <c r="F126" s="14">
        <v>17416</v>
      </c>
      <c r="G126" s="12">
        <v>367.1</v>
      </c>
      <c r="H126" s="14">
        <v>16057</v>
      </c>
      <c r="I126" s="14">
        <v>66</v>
      </c>
      <c r="J126" s="12">
        <v>15176</v>
      </c>
      <c r="K126" s="12">
        <v>81</v>
      </c>
      <c r="L126" s="14" t="s">
        <v>27</v>
      </c>
      <c r="M126" s="12">
        <v>881</v>
      </c>
      <c r="N126" s="12">
        <v>73.881662136148492</v>
      </c>
      <c r="O126" s="12">
        <v>1767</v>
      </c>
      <c r="P126" s="12">
        <v>296.25</v>
      </c>
      <c r="Q126" s="14" t="s">
        <v>35</v>
      </c>
    </row>
    <row r="127" spans="1:17" x14ac:dyDescent="0.15">
      <c r="A127" s="14" t="s">
        <v>28</v>
      </c>
      <c r="B127" s="16">
        <v>-3.5468333333333333</v>
      </c>
      <c r="C127" s="17">
        <v>-35.385166666666663</v>
      </c>
      <c r="D127" s="14">
        <v>3537</v>
      </c>
      <c r="E127" s="14">
        <v>58</v>
      </c>
      <c r="F127" s="14">
        <v>18102.5</v>
      </c>
      <c r="G127" s="12">
        <v>324.05</v>
      </c>
      <c r="H127" s="14">
        <v>16740</v>
      </c>
      <c r="I127" s="14">
        <v>117</v>
      </c>
      <c r="J127" s="12">
        <v>15878</v>
      </c>
      <c r="K127" s="12">
        <v>120</v>
      </c>
      <c r="L127" s="14" t="s">
        <v>27</v>
      </c>
      <c r="M127" s="12">
        <v>862</v>
      </c>
      <c r="N127" s="12">
        <v>118.50949329062207</v>
      </c>
      <c r="O127" s="12">
        <v>1838</v>
      </c>
      <c r="P127" s="12">
        <v>311</v>
      </c>
      <c r="Q127" s="14" t="s">
        <v>35</v>
      </c>
    </row>
    <row r="128" spans="1:17" x14ac:dyDescent="0.15">
      <c r="A128" s="14" t="s">
        <v>28</v>
      </c>
      <c r="B128" s="22">
        <v>-3.5468333333333333</v>
      </c>
      <c r="C128" s="17">
        <v>-35.385166666666663</v>
      </c>
      <c r="D128" s="14">
        <v>3537</v>
      </c>
      <c r="E128" s="14">
        <v>62</v>
      </c>
      <c r="F128" s="14">
        <v>18563</v>
      </c>
      <c r="G128" s="12">
        <v>328.63749999999999</v>
      </c>
      <c r="H128" s="14">
        <v>17303</v>
      </c>
      <c r="I128" s="14">
        <v>75</v>
      </c>
      <c r="J128" s="12">
        <v>16159</v>
      </c>
      <c r="K128" s="12">
        <v>65</v>
      </c>
      <c r="L128" s="14" t="s">
        <v>27</v>
      </c>
      <c r="M128" s="12">
        <v>1144</v>
      </c>
      <c r="N128" s="12">
        <v>70.178344238091</v>
      </c>
      <c r="O128" s="12">
        <v>2013</v>
      </c>
      <c r="P128" s="12">
        <v>314.25</v>
      </c>
      <c r="Q128" s="14" t="s">
        <v>35</v>
      </c>
    </row>
    <row r="129" spans="1:17" x14ac:dyDescent="0.15">
      <c r="A129" s="14" t="s">
        <v>28</v>
      </c>
      <c r="B129" s="22">
        <v>-3.5468333333333333</v>
      </c>
      <c r="C129" s="17">
        <v>-35.385166666666663</v>
      </c>
      <c r="D129" s="14">
        <v>3537</v>
      </c>
      <c r="E129" s="14">
        <v>66</v>
      </c>
      <c r="F129" s="14">
        <v>19955</v>
      </c>
      <c r="G129" s="12">
        <v>604.57500000000005</v>
      </c>
      <c r="H129" s="14">
        <v>18355</v>
      </c>
      <c r="I129" s="14">
        <v>118</v>
      </c>
      <c r="J129" s="12">
        <v>17385</v>
      </c>
      <c r="K129" s="12">
        <v>105</v>
      </c>
      <c r="L129" s="14" t="s">
        <v>27</v>
      </c>
      <c r="M129" s="12">
        <v>970</v>
      </c>
      <c r="N129" s="12">
        <v>111.68930118860982</v>
      </c>
      <c r="O129" s="12">
        <v>1817</v>
      </c>
      <c r="P129" s="12">
        <v>505.75</v>
      </c>
      <c r="Q129" s="14" t="s">
        <v>35</v>
      </c>
    </row>
    <row r="130" spans="1:17" x14ac:dyDescent="0.15">
      <c r="A130" s="14" t="s">
        <v>28</v>
      </c>
      <c r="B130" s="21">
        <v>-3.5468333333333333</v>
      </c>
      <c r="C130" s="17">
        <v>-35.385166666666663</v>
      </c>
      <c r="D130" s="14">
        <v>3537</v>
      </c>
      <c r="E130" s="14">
        <v>68</v>
      </c>
      <c r="F130" s="14">
        <v>21275</v>
      </c>
      <c r="G130" s="12">
        <v>724.05</v>
      </c>
      <c r="H130" s="14">
        <v>20258</v>
      </c>
      <c r="I130" s="14">
        <v>164</v>
      </c>
      <c r="J130" s="12">
        <v>18544</v>
      </c>
      <c r="K130" s="12">
        <v>159</v>
      </c>
      <c r="L130" s="14" t="s">
        <v>27</v>
      </c>
      <c r="M130" s="12">
        <v>1714</v>
      </c>
      <c r="N130" s="12">
        <v>161.51934868615584</v>
      </c>
      <c r="O130" s="12">
        <v>2656</v>
      </c>
      <c r="P130" s="12">
        <v>622.5</v>
      </c>
      <c r="Q130" s="14" t="s">
        <v>35</v>
      </c>
    </row>
    <row r="131" spans="1:17" x14ac:dyDescent="0.15">
      <c r="A131" s="14" t="s">
        <v>28</v>
      </c>
      <c r="B131" s="21">
        <v>-3.5468333333333333</v>
      </c>
      <c r="C131" s="17">
        <v>-35.385166666666663</v>
      </c>
      <c r="D131" s="14">
        <v>3537</v>
      </c>
      <c r="E131" s="14">
        <v>74</v>
      </c>
      <c r="F131" s="14">
        <v>23757</v>
      </c>
      <c r="G131" s="12">
        <v>670.08749999999998</v>
      </c>
      <c r="H131" s="14">
        <v>21270</v>
      </c>
      <c r="I131" s="14">
        <v>162</v>
      </c>
      <c r="J131" s="12">
        <v>20733</v>
      </c>
      <c r="K131" s="12">
        <v>151</v>
      </c>
      <c r="L131" s="14" t="s">
        <v>27</v>
      </c>
      <c r="M131" s="12">
        <v>537</v>
      </c>
      <c r="N131" s="12">
        <v>156.59661554452575</v>
      </c>
      <c r="O131" s="12">
        <v>1539</v>
      </c>
      <c r="P131" s="12">
        <v>566.25</v>
      </c>
      <c r="Q131" s="14" t="s">
        <v>35</v>
      </c>
    </row>
    <row r="132" spans="1:17" x14ac:dyDescent="0.15">
      <c r="B132" s="21"/>
      <c r="F132" s="14"/>
      <c r="G132" s="12"/>
      <c r="J132" s="12"/>
      <c r="K132" s="12"/>
      <c r="M132" s="12"/>
      <c r="N132" s="12"/>
      <c r="O132" s="12"/>
      <c r="P132" s="12"/>
    </row>
    <row r="133" spans="1:17" x14ac:dyDescent="0.15">
      <c r="A133" s="14" t="s">
        <v>29</v>
      </c>
      <c r="B133" s="21">
        <v>-4.2446666666666664</v>
      </c>
      <c r="C133" s="17">
        <v>-36.352666666666664</v>
      </c>
      <c r="D133" s="14">
        <v>2344</v>
      </c>
      <c r="E133" s="14">
        <v>1</v>
      </c>
      <c r="F133" s="14">
        <v>598.25</v>
      </c>
      <c r="G133" s="12">
        <v>557.625</v>
      </c>
      <c r="H133" s="14">
        <v>1680</v>
      </c>
      <c r="I133" s="14">
        <v>27</v>
      </c>
      <c r="J133" s="12">
        <v>1181</v>
      </c>
      <c r="K133" s="12">
        <v>25</v>
      </c>
      <c r="L133" s="14" t="s">
        <v>27</v>
      </c>
      <c r="M133" s="12">
        <v>499</v>
      </c>
      <c r="N133" s="12">
        <v>26.019223662515373</v>
      </c>
      <c r="O133" s="12">
        <v>1064</v>
      </c>
      <c r="P133" s="12">
        <v>323.25</v>
      </c>
      <c r="Q133" s="14" t="s">
        <v>35</v>
      </c>
    </row>
    <row r="134" spans="1:17" x14ac:dyDescent="0.15">
      <c r="A134" s="14" t="s">
        <v>29</v>
      </c>
      <c r="B134" s="16">
        <v>-4.2446666666666664</v>
      </c>
      <c r="C134" s="17">
        <v>-36.352666666666664</v>
      </c>
      <c r="D134" s="14">
        <v>2344</v>
      </c>
      <c r="E134" s="14">
        <v>45</v>
      </c>
      <c r="F134" s="14">
        <v>7300.75</v>
      </c>
      <c r="G134" s="12">
        <v>575.15</v>
      </c>
      <c r="H134" s="14">
        <v>7851</v>
      </c>
      <c r="I134" s="14">
        <v>50</v>
      </c>
      <c r="J134" s="12">
        <v>7046</v>
      </c>
      <c r="K134" s="12">
        <v>43</v>
      </c>
      <c r="L134" s="14" t="s">
        <v>27</v>
      </c>
      <c r="M134" s="12">
        <v>805</v>
      </c>
      <c r="N134" s="12">
        <v>46.63153439465615</v>
      </c>
      <c r="O134" s="12">
        <v>1472</v>
      </c>
      <c r="P134" s="12">
        <v>507.75</v>
      </c>
      <c r="Q134" s="14" t="s">
        <v>35</v>
      </c>
    </row>
    <row r="135" spans="1:17" x14ac:dyDescent="0.15">
      <c r="A135" s="14" t="s">
        <v>29</v>
      </c>
      <c r="B135" s="16">
        <v>-4.2446666666666664</v>
      </c>
      <c r="C135" s="17">
        <v>-36.352666666666664</v>
      </c>
      <c r="D135" s="14">
        <v>2344</v>
      </c>
      <c r="E135" s="14">
        <v>75</v>
      </c>
      <c r="F135" s="14">
        <v>10627</v>
      </c>
      <c r="G135" s="12">
        <v>386.31875000000002</v>
      </c>
      <c r="H135" s="14">
        <v>10007</v>
      </c>
      <c r="I135" s="14">
        <v>49</v>
      </c>
      <c r="J135" s="12">
        <v>9994</v>
      </c>
      <c r="K135" s="12">
        <v>50</v>
      </c>
      <c r="L135" s="14" t="s">
        <v>27</v>
      </c>
      <c r="M135" s="12">
        <v>13</v>
      </c>
      <c r="N135" s="12">
        <v>49.502525188115406</v>
      </c>
      <c r="O135" s="12">
        <v>603</v>
      </c>
      <c r="P135" s="12">
        <v>247.25</v>
      </c>
      <c r="Q135" s="14" t="s">
        <v>35</v>
      </c>
    </row>
    <row r="136" spans="1:17" x14ac:dyDescent="0.15">
      <c r="A136" s="14" t="s">
        <v>29</v>
      </c>
      <c r="B136" s="17">
        <v>-4.2446666666666664</v>
      </c>
      <c r="C136" s="17">
        <v>-36.352666666666664</v>
      </c>
      <c r="D136" s="14">
        <v>2344</v>
      </c>
      <c r="E136" s="14">
        <v>93</v>
      </c>
      <c r="F136" s="14">
        <v>11420.5</v>
      </c>
      <c r="G136" s="12">
        <v>272.30624999999998</v>
      </c>
      <c r="H136" s="14">
        <v>11519</v>
      </c>
      <c r="I136" s="14">
        <v>66</v>
      </c>
      <c r="J136" s="12">
        <v>10532</v>
      </c>
      <c r="K136" s="12">
        <v>51</v>
      </c>
      <c r="L136" s="14" t="s">
        <v>27</v>
      </c>
      <c r="M136" s="12">
        <v>987</v>
      </c>
      <c r="N136" s="12">
        <v>58.978809754012495</v>
      </c>
      <c r="O136" s="12">
        <v>1528</v>
      </c>
      <c r="P136" s="12">
        <v>186</v>
      </c>
      <c r="Q136" s="14" t="s">
        <v>35</v>
      </c>
    </row>
    <row r="137" spans="1:17" x14ac:dyDescent="0.15">
      <c r="A137" s="14" t="s">
        <v>29</v>
      </c>
      <c r="B137" s="17">
        <v>-4.2446666666666664</v>
      </c>
      <c r="C137" s="17">
        <v>-36.352666666666664</v>
      </c>
      <c r="D137" s="14">
        <v>2344</v>
      </c>
      <c r="E137" s="14">
        <v>105</v>
      </c>
      <c r="F137" s="14">
        <v>12243.5</v>
      </c>
      <c r="G137" s="12">
        <v>197.76875000000001</v>
      </c>
      <c r="H137" s="14">
        <v>11429</v>
      </c>
      <c r="I137" s="14">
        <v>56</v>
      </c>
      <c r="J137" s="12">
        <v>11143</v>
      </c>
      <c r="K137" s="12">
        <v>54</v>
      </c>
      <c r="L137" s="14" t="s">
        <v>27</v>
      </c>
      <c r="M137" s="12">
        <v>286</v>
      </c>
      <c r="N137" s="12">
        <v>55.00909015790026</v>
      </c>
      <c r="O137" s="12">
        <v>1045</v>
      </c>
      <c r="P137" s="12">
        <v>132.75</v>
      </c>
      <c r="Q137" s="14" t="s">
        <v>35</v>
      </c>
    </row>
    <row r="138" spans="1:17" x14ac:dyDescent="0.15">
      <c r="A138" s="14" t="s">
        <v>29</v>
      </c>
      <c r="B138" s="17">
        <v>-4.2446666666666664</v>
      </c>
      <c r="C138" s="17">
        <v>-36.352666666666664</v>
      </c>
      <c r="D138" s="14">
        <v>2344</v>
      </c>
      <c r="E138" s="14">
        <v>109</v>
      </c>
      <c r="F138" s="14">
        <v>12530</v>
      </c>
      <c r="G138" s="12">
        <v>178.51249999999999</v>
      </c>
      <c r="H138" s="14">
        <v>11770</v>
      </c>
      <c r="I138" s="14">
        <v>66</v>
      </c>
      <c r="J138" s="12">
        <v>11292</v>
      </c>
      <c r="K138" s="12">
        <v>56</v>
      </c>
      <c r="L138" s="14" t="s">
        <v>27</v>
      </c>
      <c r="M138" s="12">
        <v>478</v>
      </c>
      <c r="N138" s="12">
        <v>61.204574992397418</v>
      </c>
      <c r="O138" s="12">
        <v>1219</v>
      </c>
      <c r="P138" s="12">
        <v>135.5</v>
      </c>
      <c r="Q138" s="14" t="s">
        <v>35</v>
      </c>
    </row>
    <row r="139" spans="1:17" x14ac:dyDescent="0.15">
      <c r="A139" s="14" t="s">
        <v>29</v>
      </c>
      <c r="B139" s="17">
        <v>-4.2446666666666664</v>
      </c>
      <c r="C139" s="17">
        <v>-36.352666666666664</v>
      </c>
      <c r="D139" s="14">
        <v>2344</v>
      </c>
      <c r="E139" s="14">
        <v>115</v>
      </c>
      <c r="F139" s="14">
        <v>13136.5</v>
      </c>
      <c r="G139" s="12">
        <v>230.04374999999999</v>
      </c>
      <c r="H139" s="14">
        <v>12013</v>
      </c>
      <c r="I139" s="14">
        <v>60</v>
      </c>
      <c r="J139" s="12">
        <v>11986</v>
      </c>
      <c r="K139" s="12">
        <v>58</v>
      </c>
      <c r="L139" s="14" t="s">
        <v>27</v>
      </c>
      <c r="M139" s="12">
        <v>27</v>
      </c>
      <c r="N139" s="12">
        <v>59.008473967727717</v>
      </c>
      <c r="O139" s="12">
        <v>712</v>
      </c>
      <c r="P139" s="12">
        <v>251.5</v>
      </c>
      <c r="Q139" s="14" t="s">
        <v>35</v>
      </c>
    </row>
    <row r="140" spans="1:17" x14ac:dyDescent="0.15">
      <c r="A140" s="14" t="s">
        <v>29</v>
      </c>
      <c r="B140" s="17">
        <v>-4.2446666666666664</v>
      </c>
      <c r="C140" s="17">
        <v>-36.352666666666664</v>
      </c>
      <c r="D140" s="14">
        <v>2344</v>
      </c>
      <c r="E140" s="14">
        <v>123</v>
      </c>
      <c r="F140" s="14">
        <v>13835.5</v>
      </c>
      <c r="G140" s="12">
        <v>224.08750000000001</v>
      </c>
      <c r="H140" s="14">
        <v>13057</v>
      </c>
      <c r="I140" s="14">
        <v>66</v>
      </c>
      <c r="J140" s="12">
        <v>12615</v>
      </c>
      <c r="K140" s="12">
        <v>60</v>
      </c>
      <c r="L140" s="14" t="s">
        <v>27</v>
      </c>
      <c r="M140" s="12">
        <v>442</v>
      </c>
      <c r="N140" s="12">
        <v>63.071388124885907</v>
      </c>
      <c r="O140" s="12">
        <v>1044</v>
      </c>
      <c r="P140" s="12">
        <v>210</v>
      </c>
      <c r="Q140" s="14" t="s">
        <v>35</v>
      </c>
    </row>
    <row r="141" spans="1:17" x14ac:dyDescent="0.15">
      <c r="A141" s="14" t="s">
        <v>29</v>
      </c>
      <c r="B141" s="17">
        <v>-4.2446666666666664</v>
      </c>
      <c r="C141" s="17">
        <v>-36.352666666666664</v>
      </c>
      <c r="D141" s="14">
        <v>2344</v>
      </c>
      <c r="E141" s="14">
        <v>131</v>
      </c>
      <c r="F141" s="14">
        <v>14314.5</v>
      </c>
      <c r="G141" s="12">
        <v>280.33749999999998</v>
      </c>
      <c r="H141" s="14">
        <v>15233</v>
      </c>
      <c r="I141" s="14">
        <v>66</v>
      </c>
      <c r="J141" s="12">
        <v>12905</v>
      </c>
      <c r="K141" s="12">
        <v>58</v>
      </c>
      <c r="L141" s="14" t="s">
        <v>27</v>
      </c>
      <c r="M141" s="12">
        <v>2328</v>
      </c>
      <c r="N141" s="12">
        <v>62.128898268036266</v>
      </c>
      <c r="O141" s="12">
        <v>2871</v>
      </c>
      <c r="P141" s="12">
        <v>164.25</v>
      </c>
      <c r="Q141" s="14" t="s">
        <v>35</v>
      </c>
    </row>
    <row r="142" spans="1:17" x14ac:dyDescent="0.15">
      <c r="A142" s="14" t="s">
        <v>29</v>
      </c>
      <c r="B142" s="17">
        <v>-4.2446666666666664</v>
      </c>
      <c r="C142" s="17">
        <v>-36.352666666666664</v>
      </c>
      <c r="D142" s="14">
        <v>2344</v>
      </c>
      <c r="E142" s="14">
        <v>141</v>
      </c>
      <c r="F142" s="14">
        <v>15171</v>
      </c>
      <c r="G142" s="12">
        <v>222.55625000000001</v>
      </c>
      <c r="H142" s="14">
        <v>16214</v>
      </c>
      <c r="I142" s="14">
        <v>99</v>
      </c>
      <c r="J142" s="12">
        <v>13490</v>
      </c>
      <c r="K142" s="12">
        <v>69</v>
      </c>
      <c r="L142" s="14" t="s">
        <v>27</v>
      </c>
      <c r="M142" s="12">
        <v>2724</v>
      </c>
      <c r="N142" s="12">
        <v>85.328775919967342</v>
      </c>
      <c r="O142" s="12">
        <v>3476</v>
      </c>
      <c r="P142" s="12">
        <v>180</v>
      </c>
      <c r="Q142" s="14" t="s">
        <v>35</v>
      </c>
    </row>
    <row r="143" spans="1:17" x14ac:dyDescent="0.15">
      <c r="A143" s="14" t="s">
        <v>29</v>
      </c>
      <c r="B143" s="17">
        <v>-4.2446666666666664</v>
      </c>
      <c r="C143" s="17">
        <v>-36.352666666666664</v>
      </c>
      <c r="D143" s="14">
        <v>2344</v>
      </c>
      <c r="E143" s="14">
        <v>155</v>
      </c>
      <c r="F143" s="14">
        <v>15618</v>
      </c>
      <c r="G143" s="12">
        <v>286.04374999999999</v>
      </c>
      <c r="H143" s="14">
        <v>15277</v>
      </c>
      <c r="I143" s="14">
        <v>92</v>
      </c>
      <c r="J143" s="12">
        <v>13705</v>
      </c>
      <c r="K143" s="12">
        <v>74</v>
      </c>
      <c r="L143" s="14" t="s">
        <v>27</v>
      </c>
      <c r="M143" s="12">
        <v>1572</v>
      </c>
      <c r="N143" s="12">
        <v>83.486525858967198</v>
      </c>
      <c r="O143" s="12">
        <v>2242</v>
      </c>
      <c r="P143" s="12">
        <v>223.25</v>
      </c>
      <c r="Q143" s="14" t="s">
        <v>35</v>
      </c>
    </row>
    <row r="144" spans="1:17" x14ac:dyDescent="0.15">
      <c r="A144" s="14" t="s">
        <v>29</v>
      </c>
      <c r="B144" s="17">
        <v>-4.2446666666666664</v>
      </c>
      <c r="C144" s="17">
        <v>-36.352666666666664</v>
      </c>
      <c r="D144" s="14">
        <v>2344</v>
      </c>
      <c r="E144" s="14">
        <v>169</v>
      </c>
      <c r="F144" s="14">
        <v>16785.5</v>
      </c>
      <c r="G144" s="12">
        <v>305.07499999999999</v>
      </c>
      <c r="H144" s="14">
        <v>16790</v>
      </c>
      <c r="I144" s="14">
        <v>92</v>
      </c>
      <c r="J144" s="12">
        <v>14692</v>
      </c>
      <c r="K144" s="12">
        <v>77</v>
      </c>
      <c r="L144" s="14" t="s">
        <v>27</v>
      </c>
      <c r="M144" s="12">
        <v>2098</v>
      </c>
      <c r="N144" s="12">
        <v>84.832187287609173</v>
      </c>
      <c r="O144" s="12">
        <v>2929</v>
      </c>
      <c r="P144" s="12">
        <v>226.5</v>
      </c>
      <c r="Q144" s="14" t="s">
        <v>35</v>
      </c>
    </row>
    <row r="145" spans="1:17" x14ac:dyDescent="0.15">
      <c r="A145" s="14" t="s">
        <v>29</v>
      </c>
      <c r="B145" s="17">
        <v>-4.2446666666666664</v>
      </c>
      <c r="C145" s="17">
        <v>-36.352666666666664</v>
      </c>
      <c r="D145" s="14">
        <v>2344</v>
      </c>
      <c r="E145" s="14">
        <v>179</v>
      </c>
      <c r="F145" s="14">
        <v>17427.5</v>
      </c>
      <c r="G145" s="12">
        <v>313.9375</v>
      </c>
      <c r="H145" s="14">
        <v>17369</v>
      </c>
      <c r="I145" s="14">
        <v>112</v>
      </c>
      <c r="J145" s="12">
        <v>15151</v>
      </c>
      <c r="K145" s="12">
        <v>85</v>
      </c>
      <c r="L145" s="14" t="s">
        <v>27</v>
      </c>
      <c r="M145" s="12">
        <v>2218</v>
      </c>
      <c r="N145" s="12">
        <v>99.420822768673546</v>
      </c>
      <c r="O145" s="12">
        <v>3066</v>
      </c>
      <c r="P145" s="12">
        <v>273.75</v>
      </c>
      <c r="Q145" s="14" t="s">
        <v>35</v>
      </c>
    </row>
    <row r="146" spans="1:17" x14ac:dyDescent="0.15">
      <c r="A146" s="14" t="s">
        <v>29</v>
      </c>
      <c r="B146" s="17">
        <v>-4.2446666666666664</v>
      </c>
      <c r="C146" s="17">
        <v>-36.352666666666664</v>
      </c>
      <c r="D146" s="14">
        <v>2344</v>
      </c>
      <c r="E146" s="14">
        <v>189</v>
      </c>
      <c r="F146" s="14">
        <v>18598.25</v>
      </c>
      <c r="G146" s="12">
        <v>296.16874999999999</v>
      </c>
      <c r="H146" s="14">
        <v>16860</v>
      </c>
      <c r="I146" s="14">
        <v>141</v>
      </c>
      <c r="J146" s="12">
        <v>16252</v>
      </c>
      <c r="K146" s="12">
        <v>87</v>
      </c>
      <c r="L146" s="14" t="s">
        <v>27</v>
      </c>
      <c r="M146" s="12">
        <v>608</v>
      </c>
      <c r="N146" s="12">
        <v>117.1537451385998</v>
      </c>
      <c r="O146" s="12">
        <v>1530</v>
      </c>
      <c r="P146" s="12">
        <v>313.5</v>
      </c>
      <c r="Q146" s="14" t="s">
        <v>35</v>
      </c>
    </row>
    <row r="147" spans="1:17" x14ac:dyDescent="0.15">
      <c r="A147" s="14" t="s">
        <v>29</v>
      </c>
      <c r="B147" s="17">
        <v>-4.2446666666666664</v>
      </c>
      <c r="C147" s="17">
        <v>-36.352666666666664</v>
      </c>
      <c r="D147" s="14">
        <v>2344</v>
      </c>
      <c r="E147" s="14">
        <v>193</v>
      </c>
      <c r="F147" s="14">
        <v>19060</v>
      </c>
      <c r="G147" s="12">
        <v>340.26875000000001</v>
      </c>
      <c r="H147" s="14">
        <v>17829</v>
      </c>
      <c r="I147" s="14">
        <v>97</v>
      </c>
      <c r="J147" s="12">
        <v>16675</v>
      </c>
      <c r="K147" s="12">
        <v>90</v>
      </c>
      <c r="L147" s="14" t="s">
        <v>27</v>
      </c>
      <c r="M147" s="12">
        <v>1154</v>
      </c>
      <c r="N147" s="12">
        <v>93.565485089321271</v>
      </c>
      <c r="O147" s="12">
        <v>2006</v>
      </c>
      <c r="P147" s="12">
        <v>325</v>
      </c>
      <c r="Q147" s="14" t="s">
        <v>35</v>
      </c>
    </row>
    <row r="148" spans="1:17" x14ac:dyDescent="0.15">
      <c r="F148" s="14"/>
      <c r="G148" s="12"/>
      <c r="J148" s="12"/>
      <c r="K148" s="12"/>
      <c r="M148" s="12"/>
      <c r="N148" s="12"/>
      <c r="O148" s="12"/>
      <c r="P148" s="12"/>
    </row>
    <row r="149" spans="1:17" x14ac:dyDescent="0.15">
      <c r="A149" s="14" t="s">
        <v>30</v>
      </c>
      <c r="B149" s="17">
        <v>-4.2609166666666667</v>
      </c>
      <c r="C149" s="17">
        <v>-37.137383333333332</v>
      </c>
      <c r="D149" s="14">
        <v>700</v>
      </c>
      <c r="E149" s="14">
        <v>105</v>
      </c>
      <c r="F149" s="14">
        <v>13012.5</v>
      </c>
      <c r="G149" s="12">
        <v>559.46500000000003</v>
      </c>
      <c r="H149" s="14">
        <v>12180</v>
      </c>
      <c r="I149" s="14">
        <v>53</v>
      </c>
      <c r="J149" s="12">
        <v>11872</v>
      </c>
      <c r="K149" s="12">
        <v>52</v>
      </c>
      <c r="L149" s="14" t="s">
        <v>27</v>
      </c>
      <c r="M149" s="12">
        <v>308</v>
      </c>
      <c r="N149" s="12">
        <v>52.502380898393547</v>
      </c>
      <c r="O149" s="12">
        <v>1056</v>
      </c>
      <c r="P149" s="12">
        <v>509.5</v>
      </c>
      <c r="Q149" s="14" t="s">
        <v>35</v>
      </c>
    </row>
    <row r="150" spans="1:17" x14ac:dyDescent="0.15">
      <c r="A150" s="14" t="s">
        <v>30</v>
      </c>
      <c r="B150" s="17">
        <v>-4.2609166666666667</v>
      </c>
      <c r="C150" s="17">
        <v>-37.137383333333332</v>
      </c>
      <c r="D150" s="14">
        <v>700</v>
      </c>
      <c r="E150" s="14">
        <v>116</v>
      </c>
      <c r="F150" s="14">
        <v>14391.5</v>
      </c>
      <c r="G150" s="12">
        <v>255.01</v>
      </c>
      <c r="H150" s="14">
        <v>13483</v>
      </c>
      <c r="I150" s="14">
        <v>82</v>
      </c>
      <c r="J150" s="12">
        <v>13000</v>
      </c>
      <c r="K150" s="12">
        <v>50</v>
      </c>
      <c r="L150" s="14" t="s">
        <v>27</v>
      </c>
      <c r="M150" s="12">
        <v>483</v>
      </c>
      <c r="N150" s="12">
        <v>67.911707385398572</v>
      </c>
      <c r="O150" s="12">
        <v>1095</v>
      </c>
      <c r="P150" s="12">
        <v>154.5</v>
      </c>
      <c r="Q150" s="14" t="s">
        <v>35</v>
      </c>
    </row>
    <row r="151" spans="1:17" x14ac:dyDescent="0.15">
      <c r="A151" s="14" t="s">
        <v>30</v>
      </c>
      <c r="B151" s="17">
        <v>-4.2609166666666667</v>
      </c>
      <c r="C151" s="17">
        <v>-37.137383333333332</v>
      </c>
      <c r="D151" s="14">
        <v>700</v>
      </c>
      <c r="E151" s="14">
        <v>127</v>
      </c>
      <c r="F151" s="14">
        <v>15037</v>
      </c>
      <c r="G151" s="12">
        <v>269.63499999999999</v>
      </c>
      <c r="H151" s="14">
        <v>13393</v>
      </c>
      <c r="I151" s="14">
        <v>56</v>
      </c>
      <c r="J151" s="12">
        <v>13320</v>
      </c>
      <c r="K151" s="12">
        <v>58</v>
      </c>
      <c r="L151" s="14" t="s">
        <v>27</v>
      </c>
      <c r="M151" s="12">
        <v>73</v>
      </c>
      <c r="N151" s="12">
        <v>57.008771254956891</v>
      </c>
      <c r="O151" s="12">
        <v>767</v>
      </c>
      <c r="P151" s="12">
        <v>166.5</v>
      </c>
      <c r="Q151" s="14" t="s">
        <v>35</v>
      </c>
    </row>
    <row r="152" spans="1:17" x14ac:dyDescent="0.15">
      <c r="A152" s="14" t="s">
        <v>30</v>
      </c>
      <c r="B152" s="17">
        <v>-4.2609166666666667</v>
      </c>
      <c r="C152" s="17">
        <v>-37.137383333333332</v>
      </c>
      <c r="D152" s="14">
        <v>700</v>
      </c>
      <c r="E152" s="14">
        <v>154</v>
      </c>
      <c r="F152" s="14">
        <v>16792</v>
      </c>
      <c r="G152" s="12">
        <v>295.815</v>
      </c>
      <c r="H152" s="14">
        <v>14958</v>
      </c>
      <c r="I152" s="14">
        <v>60</v>
      </c>
      <c r="J152" s="12">
        <v>14668</v>
      </c>
      <c r="K152" s="12">
        <v>64</v>
      </c>
      <c r="L152" s="14" t="s">
        <v>27</v>
      </c>
      <c r="M152" s="12">
        <v>290</v>
      </c>
      <c r="N152" s="12">
        <v>62.032249677083286</v>
      </c>
      <c r="O152" s="12">
        <v>1093</v>
      </c>
      <c r="P152" s="12">
        <v>209.25</v>
      </c>
      <c r="Q152" s="14" t="s">
        <v>35</v>
      </c>
    </row>
    <row r="153" spans="1:17" x14ac:dyDescent="0.15">
      <c r="F153" s="14"/>
      <c r="G153" s="14"/>
    </row>
    <row r="154" spans="1:17" x14ac:dyDescent="0.15">
      <c r="F154" s="14"/>
      <c r="G154" s="14"/>
    </row>
    <row r="155" spans="1:17" x14ac:dyDescent="0.15">
      <c r="F155" s="14"/>
      <c r="G155" s="14"/>
    </row>
    <row r="156" spans="1:17" x14ac:dyDescent="0.15">
      <c r="F156" s="14"/>
      <c r="G156" s="14"/>
    </row>
    <row r="157" spans="1:17" x14ac:dyDescent="0.15">
      <c r="F157" s="14"/>
      <c r="G157" s="14"/>
    </row>
    <row r="158" spans="1:17" x14ac:dyDescent="0.15">
      <c r="F158" s="14"/>
      <c r="G158" s="14"/>
    </row>
    <row r="159" spans="1:17" x14ac:dyDescent="0.15">
      <c r="F159" s="14"/>
      <c r="G159" s="14"/>
    </row>
    <row r="160" spans="1:17" x14ac:dyDescent="0.15">
      <c r="F160" s="14"/>
      <c r="G160" s="14"/>
    </row>
    <row r="161" spans="6:7" x14ac:dyDescent="0.15">
      <c r="F161" s="14"/>
      <c r="G161" s="14"/>
    </row>
  </sheetData>
  <pageMargins left="0.7" right="0.7" top="0.75" bottom="0.75" header="0.3" footer="0.3"/>
  <pageSetup paperSize="9" scale="3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 14C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2020-07-30T13:49:23Z</dcterms:created>
  <dcterms:modified xsi:type="dcterms:W3CDTF">2020-10-14T17:14:25Z</dcterms:modified>
</cp:coreProperties>
</file>