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orvège\Work\Articles\MS2\paper Frontier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32" i="1" l="1"/>
  <c r="BA231" i="1"/>
  <c r="BA230" i="1"/>
  <c r="BA229" i="1"/>
  <c r="BA227" i="1"/>
  <c r="BA226" i="1"/>
  <c r="BA225" i="1"/>
  <c r="BA224" i="1"/>
  <c r="BA222" i="1"/>
  <c r="BA221" i="1"/>
  <c r="BA220" i="1"/>
  <c r="BA219" i="1"/>
  <c r="BA217" i="1"/>
  <c r="BA216" i="1"/>
  <c r="BA215" i="1"/>
  <c r="BA214" i="1"/>
  <c r="BA212" i="1"/>
  <c r="BA211" i="1"/>
  <c r="BA210" i="1"/>
  <c r="BA209" i="1"/>
  <c r="BA206" i="1"/>
  <c r="BA205" i="1"/>
  <c r="BA204" i="1"/>
  <c r="BA203" i="1"/>
  <c r="AH201" i="1"/>
  <c r="BA201" i="1" s="1"/>
  <c r="BA200" i="1"/>
  <c r="BA199" i="1"/>
  <c r="BA198" i="1"/>
  <c r="AH196" i="1"/>
  <c r="BA196" i="1" s="1"/>
  <c r="BA195" i="1"/>
  <c r="BA194" i="1"/>
  <c r="BA193" i="1"/>
  <c r="AH191" i="1"/>
  <c r="BA191" i="1" s="1"/>
  <c r="BA190" i="1"/>
  <c r="BA189" i="1"/>
  <c r="BA188" i="1"/>
  <c r="BA185" i="1"/>
  <c r="BA184" i="1"/>
  <c r="BA183" i="1"/>
  <c r="BA182" i="1"/>
  <c r="BA179" i="1"/>
  <c r="BA178" i="1"/>
  <c r="BA177" i="1"/>
  <c r="BA176" i="1"/>
  <c r="BA174" i="1"/>
  <c r="BA173" i="1"/>
  <c r="BA172" i="1"/>
  <c r="BA171" i="1"/>
  <c r="BA169" i="1"/>
  <c r="BA168" i="1"/>
  <c r="BA167" i="1"/>
  <c r="BA166" i="1"/>
  <c r="BA164" i="1"/>
  <c r="BA163" i="1"/>
  <c r="BA162" i="1"/>
  <c r="BA161" i="1"/>
  <c r="BA159" i="1"/>
  <c r="BA158" i="1"/>
  <c r="BA157" i="1"/>
  <c r="BA156" i="1"/>
  <c r="BA153" i="1"/>
  <c r="BA152" i="1"/>
  <c r="BA151" i="1"/>
  <c r="BA150" i="1"/>
  <c r="BA148" i="1"/>
  <c r="BA147" i="1"/>
  <c r="BA146" i="1"/>
  <c r="BA145" i="1"/>
  <c r="BA143" i="1"/>
  <c r="BA142" i="1"/>
  <c r="BA141" i="1"/>
  <c r="BA140" i="1"/>
  <c r="BA138" i="1"/>
  <c r="BA137" i="1"/>
  <c r="BA136" i="1"/>
  <c r="BA135" i="1"/>
  <c r="BA133" i="1"/>
  <c r="BA132" i="1"/>
  <c r="BA131" i="1"/>
  <c r="BA130" i="1"/>
  <c r="BA127" i="1"/>
  <c r="BA126" i="1"/>
  <c r="BA125" i="1"/>
  <c r="BA124" i="1"/>
  <c r="BA122" i="1"/>
  <c r="BA121" i="1"/>
  <c r="BA120" i="1"/>
  <c r="BA119" i="1"/>
  <c r="BA117" i="1"/>
  <c r="BA116" i="1"/>
  <c r="BA115" i="1"/>
  <c r="BA114" i="1"/>
  <c r="BA112" i="1"/>
  <c r="BA111" i="1"/>
  <c r="BA110" i="1"/>
  <c r="BA109" i="1"/>
  <c r="BA106" i="1"/>
  <c r="BA105" i="1"/>
  <c r="BA104" i="1"/>
  <c r="BA103" i="1"/>
  <c r="AH101" i="1"/>
  <c r="BA101" i="1" s="1"/>
  <c r="BA100" i="1"/>
  <c r="BA99" i="1"/>
  <c r="BA98" i="1"/>
  <c r="BA96" i="1"/>
  <c r="BA95" i="1"/>
  <c r="BA94" i="1"/>
  <c r="BA93" i="1"/>
  <c r="BA91" i="1"/>
  <c r="BA90" i="1"/>
  <c r="BA89" i="1"/>
  <c r="BA88" i="1"/>
  <c r="BA86" i="1"/>
  <c r="BA85" i="1"/>
  <c r="BA84" i="1"/>
  <c r="BA83" i="1"/>
  <c r="BA79" i="1"/>
  <c r="BA78" i="1"/>
  <c r="BA77" i="1"/>
  <c r="BA76" i="1"/>
  <c r="BA74" i="1"/>
  <c r="BA73" i="1"/>
  <c r="BA72" i="1"/>
  <c r="BA71" i="1"/>
  <c r="BA68" i="1"/>
  <c r="BA67" i="1"/>
  <c r="BA66" i="1"/>
  <c r="BA65" i="1"/>
  <c r="BA63" i="1"/>
  <c r="BA62" i="1"/>
  <c r="BA61" i="1"/>
  <c r="BA60" i="1"/>
  <c r="BA58" i="1"/>
  <c r="BA57" i="1"/>
  <c r="BA56" i="1"/>
  <c r="BA55" i="1"/>
  <c r="BA53" i="1"/>
  <c r="BA52" i="1"/>
  <c r="BA51" i="1"/>
  <c r="BA50" i="1"/>
  <c r="BA47" i="1"/>
  <c r="BA46" i="1"/>
  <c r="BA45" i="1"/>
  <c r="BA44" i="1"/>
  <c r="BA42" i="1"/>
  <c r="BA41" i="1"/>
  <c r="BA40" i="1"/>
  <c r="BA39" i="1"/>
  <c r="BA37" i="1"/>
  <c r="BA36" i="1"/>
  <c r="BA35" i="1"/>
  <c r="BA34" i="1"/>
  <c r="BA32" i="1"/>
  <c r="BA31" i="1"/>
  <c r="BA30" i="1"/>
  <c r="BA29" i="1"/>
  <c r="BA27" i="1"/>
  <c r="BA26" i="1"/>
  <c r="BA25" i="1"/>
  <c r="BA24" i="1"/>
  <c r="BA21" i="1"/>
  <c r="BA20" i="1"/>
  <c r="BA19" i="1"/>
  <c r="BA18" i="1"/>
  <c r="BA16" i="1"/>
  <c r="BA15" i="1"/>
  <c r="BA14" i="1"/>
  <c r="BA13" i="1"/>
  <c r="BA11" i="1"/>
  <c r="BA10" i="1"/>
  <c r="BA9" i="1"/>
  <c r="BA8" i="1"/>
  <c r="BA6" i="1"/>
  <c r="BA5" i="1"/>
  <c r="BA4" i="1"/>
  <c r="BA3" i="1"/>
  <c r="BA75" i="1" l="1"/>
  <c r="BA80" i="1"/>
  <c r="BA134" i="1"/>
  <c r="BA139" i="1"/>
  <c r="BA207" i="1"/>
  <c r="BA213" i="1"/>
  <c r="BA218" i="1"/>
  <c r="BA223" i="1"/>
  <c r="BA228" i="1"/>
  <c r="BA233" i="1"/>
  <c r="BA87" i="1"/>
  <c r="BA149" i="1"/>
  <c r="BA186" i="1"/>
  <c r="BA202" i="1"/>
  <c r="BA102" i="1"/>
  <c r="BA64" i="1"/>
  <c r="BA144" i="1"/>
  <c r="BA197" i="1"/>
  <c r="BA28" i="1"/>
  <c r="BA69" i="1"/>
  <c r="BA92" i="1"/>
  <c r="BA97" i="1"/>
  <c r="BA107" i="1"/>
  <c r="BA160" i="1"/>
  <c r="BA192" i="1"/>
  <c r="BA7" i="1"/>
  <c r="BA12" i="1"/>
  <c r="BA17" i="1"/>
  <c r="BA22" i="1"/>
  <c r="BA33" i="1"/>
  <c r="BA38" i="1"/>
  <c r="BA43" i="1"/>
  <c r="BA48" i="1"/>
  <c r="BA54" i="1"/>
  <c r="BA59" i="1"/>
  <c r="BA113" i="1"/>
  <c r="BA118" i="1"/>
  <c r="BA123" i="1"/>
  <c r="BA128" i="1"/>
  <c r="BA154" i="1"/>
  <c r="BA165" i="1"/>
  <c r="BA170" i="1"/>
  <c r="BA175" i="1"/>
  <c r="BA180" i="1"/>
</calcChain>
</file>

<file path=xl/sharedStrings.xml><?xml version="1.0" encoding="utf-8"?>
<sst xmlns="http://schemas.openxmlformats.org/spreadsheetml/2006/main" count="321" uniqueCount="73">
  <si>
    <t>station (raw data)</t>
  </si>
  <si>
    <t>sample</t>
  </si>
  <si>
    <t>size fraction</t>
  </si>
  <si>
    <r>
      <t xml:space="preserve">Batysiphon </t>
    </r>
    <r>
      <rPr>
        <sz val="11"/>
        <color theme="1"/>
        <rFont val="Calibri"/>
        <family val="2"/>
        <scheme val="minor"/>
      </rPr>
      <t>sp.</t>
    </r>
  </si>
  <si>
    <t>Bigenerina nodosaria</t>
  </si>
  <si>
    <r>
      <t xml:space="preserve">Biloculina </t>
    </r>
    <r>
      <rPr>
        <sz val="11"/>
        <color theme="1"/>
        <rFont val="Calibri"/>
        <family val="2"/>
        <scheme val="minor"/>
      </rPr>
      <t>sp.</t>
    </r>
  </si>
  <si>
    <t>Bolivina spissa</t>
  </si>
  <si>
    <t>Buccella frigida</t>
  </si>
  <si>
    <t>Cassidulina neoteretis</t>
  </si>
  <si>
    <t>Cassidulina reniforme</t>
  </si>
  <si>
    <t>Chilostomella fusiformis</t>
  </si>
  <si>
    <t>Cibicides lobatulus</t>
  </si>
  <si>
    <t>Cibicides pachydermus</t>
  </si>
  <si>
    <t>Cibicides wuellerstorfi</t>
  </si>
  <si>
    <t>Cibicides refulgens</t>
  </si>
  <si>
    <t>Recurvoides turbinatum</t>
  </si>
  <si>
    <t>Dentalina sp.</t>
  </si>
  <si>
    <r>
      <t xml:space="preserve">Discorbina </t>
    </r>
    <r>
      <rPr>
        <sz val="11"/>
        <color theme="1"/>
        <rFont val="Calibri"/>
        <family val="2"/>
        <scheme val="minor"/>
      </rPr>
      <t>sp.</t>
    </r>
  </si>
  <si>
    <t>Astrononion gallawayi</t>
  </si>
  <si>
    <t>Elphidium excavatum</t>
  </si>
  <si>
    <t>Epistominella arctica</t>
  </si>
  <si>
    <t>Favulina hexagona</t>
  </si>
  <si>
    <r>
      <t>Fissurina</t>
    </r>
    <r>
      <rPr>
        <sz val="11"/>
        <color theme="1"/>
        <rFont val="Calibri"/>
        <family val="2"/>
        <scheme val="minor"/>
      </rPr>
      <t xml:space="preserve"> sp.</t>
    </r>
  </si>
  <si>
    <t>Fusenkonia fusiformis</t>
  </si>
  <si>
    <t>Glanlulina sp.</t>
  </si>
  <si>
    <t>Globobulimina turgida</t>
  </si>
  <si>
    <t>Gyroidina sp.</t>
  </si>
  <si>
    <t>Hyalinea balthica</t>
  </si>
  <si>
    <t>Islandiella norcrossi</t>
  </si>
  <si>
    <r>
      <t xml:space="preserve">Labrospira </t>
    </r>
    <r>
      <rPr>
        <sz val="11"/>
        <color theme="1"/>
        <rFont val="Calibri"/>
        <family val="2"/>
        <scheme val="minor"/>
      </rPr>
      <t>sp.</t>
    </r>
  </si>
  <si>
    <r>
      <t xml:space="preserve">Lagena </t>
    </r>
    <r>
      <rPr>
        <sz val="11"/>
        <color theme="1"/>
        <rFont val="Calibri"/>
        <family val="2"/>
        <scheme val="minor"/>
      </rPr>
      <t>sp.</t>
    </r>
  </si>
  <si>
    <t>Lenticulina convergens</t>
  </si>
  <si>
    <r>
      <t xml:space="preserve">Nodosaria </t>
    </r>
    <r>
      <rPr>
        <sz val="11"/>
        <color theme="1"/>
        <rFont val="Calibri"/>
        <family val="2"/>
        <scheme val="minor"/>
      </rPr>
      <t>sp.</t>
    </r>
  </si>
  <si>
    <t>Nonionella labradorica</t>
  </si>
  <si>
    <t>Nonionella turgida</t>
  </si>
  <si>
    <t>Pullenia bulloides</t>
  </si>
  <si>
    <t>Pullenia quinqueloba</t>
  </si>
  <si>
    <r>
      <t>Quinqueloculina</t>
    </r>
    <r>
      <rPr>
        <sz val="11"/>
        <color theme="1"/>
        <rFont val="Calibri"/>
        <family val="2"/>
        <scheme val="minor"/>
      </rPr>
      <t xml:space="preserve"> sp.</t>
    </r>
  </si>
  <si>
    <t>Reophax bilocularis</t>
  </si>
  <si>
    <t>Reophax guttifera</t>
  </si>
  <si>
    <t>Reophax scorpiurus</t>
  </si>
  <si>
    <r>
      <t>Hyperamina</t>
    </r>
    <r>
      <rPr>
        <sz val="11"/>
        <color theme="1"/>
        <rFont val="Calibri"/>
        <family val="2"/>
        <scheme val="minor"/>
      </rPr>
      <t xml:space="preserve"> sp.</t>
    </r>
  </si>
  <si>
    <r>
      <t>Sigmoilopsis</t>
    </r>
    <r>
      <rPr>
        <sz val="11"/>
        <color theme="1"/>
        <rFont val="Calibri"/>
        <family val="2"/>
        <scheme val="minor"/>
      </rPr>
      <t xml:space="preserve"> sp.</t>
    </r>
  </si>
  <si>
    <t>Stainforthia loeblichi</t>
  </si>
  <si>
    <t>Textularia agglutinans</t>
  </si>
  <si>
    <t>Trifarina earlandi</t>
  </si>
  <si>
    <t>Triloculins triangula</t>
  </si>
  <si>
    <t>Triloculina sp.</t>
  </si>
  <si>
    <t>Virgulina sp.</t>
  </si>
  <si>
    <t>Undetermined</t>
  </si>
  <si>
    <t>TOTAL</t>
  </si>
  <si>
    <t>analyzed proportion</t>
  </si>
  <si>
    <t>P1606-007</t>
  </si>
  <si>
    <t>0-1 cm</t>
  </si>
  <si>
    <t>&gt; 63</t>
  </si>
  <si>
    <t>&gt; 125</t>
  </si>
  <si>
    <t>tot.</t>
  </si>
  <si>
    <t>1-2 cm</t>
  </si>
  <si>
    <t>2-3 cm</t>
  </si>
  <si>
    <t>3-4 cm</t>
  </si>
  <si>
    <t>P1606-008</t>
  </si>
  <si>
    <t>4-5 cm</t>
  </si>
  <si>
    <t>P1606-009</t>
  </si>
  <si>
    <t>P1606-015</t>
  </si>
  <si>
    <t>P1606-016</t>
  </si>
  <si>
    <t>P1606-017</t>
  </si>
  <si>
    <t>P1606-018</t>
  </si>
  <si>
    <t>P1606-019</t>
  </si>
  <si>
    <t>P1606-020</t>
  </si>
  <si>
    <t>P1606-021</t>
  </si>
  <si>
    <t>P1606-025</t>
  </si>
  <si>
    <t>Melonis barleeanus</t>
  </si>
  <si>
    <r>
      <t xml:space="preserve">Caption:  Total counts of benthic foraminifera, living (Rose Bengale stained in pink) and dead (in black), from the size fractions &gt;63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 xml:space="preserve">m and &gt;125 µm.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</si>
</sst>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235"/>
  <sheetViews>
    <sheetView tabSelected="1" topLeftCell="A220" workbookViewId="0">
      <selection activeCell="AL245" sqref="AL245"/>
    </sheetView>
  </sheetViews>
  <sheetFormatPr defaultRowHeight="15" x14ac:dyDescent="0.25"/>
  <cols>
    <col min="2" max="3" width="3.7109375" bestFit="1" customWidth="1"/>
    <col min="4" max="4" width="5.42578125" bestFit="1" customWidth="1"/>
    <col min="5" max="51" width="4" bestFit="1" customWidth="1"/>
    <col min="52" max="52" width="3.7109375" bestFit="1" customWidth="1"/>
    <col min="53" max="53" width="4" bestFit="1" customWidth="1"/>
    <col min="54" max="54" width="5" bestFit="1" customWidth="1"/>
  </cols>
  <sheetData>
    <row r="1" spans="2:54" ht="15.75" thickBot="1" x14ac:dyDescent="0.3"/>
    <row r="2" spans="2:54" ht="120.75" thickBot="1" x14ac:dyDescent="0.3">
      <c r="B2" s="1" t="s">
        <v>0</v>
      </c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71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2" t="s">
        <v>49</v>
      </c>
      <c r="BA2" s="5" t="s">
        <v>50</v>
      </c>
      <c r="BB2" s="6" t="s">
        <v>51</v>
      </c>
    </row>
    <row r="3" spans="2:54" x14ac:dyDescent="0.25">
      <c r="B3" s="32" t="s">
        <v>52</v>
      </c>
      <c r="C3" s="35" t="s">
        <v>53</v>
      </c>
      <c r="D3" s="7" t="s">
        <v>54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>
        <f>SUM(F3:AZ3)</f>
        <v>0</v>
      </c>
      <c r="BB3" s="10">
        <v>1</v>
      </c>
    </row>
    <row r="4" spans="2:54" x14ac:dyDescent="0.25">
      <c r="B4" s="33"/>
      <c r="C4" s="36"/>
      <c r="D4" s="11" t="s">
        <v>55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3">
        <f>SUM(F4:AZ4)</f>
        <v>2</v>
      </c>
      <c r="BB4" s="10">
        <v>1</v>
      </c>
    </row>
    <row r="5" spans="2:54" x14ac:dyDescent="0.25">
      <c r="B5" s="33"/>
      <c r="C5" s="36"/>
      <c r="D5" s="14" t="s">
        <v>54</v>
      </c>
      <c r="E5" s="15"/>
      <c r="F5" s="16"/>
      <c r="G5" s="16"/>
      <c r="H5" s="16"/>
      <c r="I5" s="16">
        <v>1</v>
      </c>
      <c r="J5" s="16">
        <v>1</v>
      </c>
      <c r="K5" s="16">
        <v>6</v>
      </c>
      <c r="L5" s="16"/>
      <c r="M5" s="16">
        <v>10</v>
      </c>
      <c r="N5" s="16"/>
      <c r="O5" s="16"/>
      <c r="P5" s="16"/>
      <c r="Q5" s="16"/>
      <c r="R5" s="16"/>
      <c r="S5" s="16"/>
      <c r="T5" s="16">
        <v>1</v>
      </c>
      <c r="U5" s="16"/>
      <c r="V5" s="16"/>
      <c r="W5" s="16"/>
      <c r="X5" s="16">
        <v>1</v>
      </c>
      <c r="Y5" s="16"/>
      <c r="Z5" s="16"/>
      <c r="AA5" s="16"/>
      <c r="AB5" s="16"/>
      <c r="AC5" s="16"/>
      <c r="AD5" s="16"/>
      <c r="AE5" s="16"/>
      <c r="AF5" s="16"/>
      <c r="AG5" s="16"/>
      <c r="AH5" s="16">
        <v>16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7">
        <f>SUM(F5:AZ5)</f>
        <v>36</v>
      </c>
      <c r="BB5" s="10">
        <v>1</v>
      </c>
    </row>
    <row r="6" spans="2:54" x14ac:dyDescent="0.25">
      <c r="B6" s="33"/>
      <c r="C6" s="36"/>
      <c r="D6" s="14" t="s">
        <v>55</v>
      </c>
      <c r="E6" s="15"/>
      <c r="F6" s="16"/>
      <c r="G6" s="16"/>
      <c r="H6" s="16"/>
      <c r="I6" s="16"/>
      <c r="J6" s="16">
        <v>8</v>
      </c>
      <c r="K6" s="16">
        <v>3</v>
      </c>
      <c r="L6" s="16"/>
      <c r="M6" s="16">
        <v>17</v>
      </c>
      <c r="N6" s="16"/>
      <c r="O6" s="16">
        <v>5</v>
      </c>
      <c r="P6" s="16">
        <v>2</v>
      </c>
      <c r="Q6" s="16"/>
      <c r="R6" s="16"/>
      <c r="S6" s="16"/>
      <c r="T6" s="16">
        <v>13</v>
      </c>
      <c r="U6" s="16">
        <v>2</v>
      </c>
      <c r="V6" s="16"/>
      <c r="W6" s="16"/>
      <c r="X6" s="16">
        <v>1</v>
      </c>
      <c r="Y6" s="16"/>
      <c r="Z6" s="16"/>
      <c r="AA6" s="16"/>
      <c r="AB6" s="16"/>
      <c r="AC6" s="16"/>
      <c r="AD6" s="16">
        <v>2</v>
      </c>
      <c r="AE6" s="16"/>
      <c r="AF6" s="16"/>
      <c r="AG6" s="16"/>
      <c r="AH6" s="16">
        <v>35</v>
      </c>
      <c r="AI6" s="16"/>
      <c r="AJ6" s="16">
        <v>1</v>
      </c>
      <c r="AK6" s="16"/>
      <c r="AL6" s="16">
        <v>2</v>
      </c>
      <c r="AM6" s="16"/>
      <c r="AN6" s="16"/>
      <c r="AO6" s="16"/>
      <c r="AP6" s="16"/>
      <c r="AQ6" s="16"/>
      <c r="AR6" s="16">
        <v>2</v>
      </c>
      <c r="AS6" s="16"/>
      <c r="AT6" s="16"/>
      <c r="AU6" s="16"/>
      <c r="AV6" s="16"/>
      <c r="AW6" s="16"/>
      <c r="AX6" s="16"/>
      <c r="AY6" s="16"/>
      <c r="AZ6" s="16">
        <v>4</v>
      </c>
      <c r="BA6" s="17">
        <f>SUM(F6:AZ6)</f>
        <v>97</v>
      </c>
      <c r="BB6" s="10">
        <v>1</v>
      </c>
    </row>
    <row r="7" spans="2:54" ht="15.75" thickBot="1" x14ac:dyDescent="0.3">
      <c r="B7" s="34"/>
      <c r="C7" s="37"/>
      <c r="D7" s="18" t="s">
        <v>56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0">
        <f>SUM(BA5:BA6)</f>
        <v>133</v>
      </c>
      <c r="BB7" s="10"/>
    </row>
    <row r="8" spans="2:54" x14ac:dyDescent="0.25">
      <c r="B8" s="33" t="s">
        <v>52</v>
      </c>
      <c r="C8" s="36" t="s">
        <v>57</v>
      </c>
      <c r="D8" s="21" t="s">
        <v>54</v>
      </c>
      <c r="E8" s="8"/>
      <c r="F8" s="8"/>
      <c r="G8" s="8"/>
      <c r="H8" s="8"/>
      <c r="I8" s="8">
        <v>3</v>
      </c>
      <c r="J8" s="8"/>
      <c r="K8" s="8"/>
      <c r="L8" s="8"/>
      <c r="M8" s="8">
        <v>2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>
        <f>SUM(F8:AZ8)</f>
        <v>5</v>
      </c>
      <c r="BB8" s="10">
        <v>0.26</v>
      </c>
    </row>
    <row r="9" spans="2:54" x14ac:dyDescent="0.25">
      <c r="B9" s="33"/>
      <c r="C9" s="36"/>
      <c r="D9" s="11" t="s">
        <v>55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>
        <v>1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3">
        <f>SUM(F9:AZ9)</f>
        <v>1</v>
      </c>
      <c r="BB9" s="10">
        <v>1</v>
      </c>
    </row>
    <row r="10" spans="2:54" x14ac:dyDescent="0.25">
      <c r="B10" s="33"/>
      <c r="C10" s="36"/>
      <c r="D10" s="14" t="s">
        <v>54</v>
      </c>
      <c r="E10" s="15"/>
      <c r="F10" s="16"/>
      <c r="G10" s="16"/>
      <c r="H10" s="16">
        <v>3</v>
      </c>
      <c r="I10" s="16">
        <v>56</v>
      </c>
      <c r="J10" s="16">
        <v>96</v>
      </c>
      <c r="K10" s="16">
        <v>64</v>
      </c>
      <c r="L10" s="16"/>
      <c r="M10" s="16">
        <v>22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>
        <v>2</v>
      </c>
      <c r="Y10" s="16"/>
      <c r="Z10" s="16"/>
      <c r="AA10" s="16"/>
      <c r="AB10" s="16"/>
      <c r="AC10" s="16"/>
      <c r="AD10" s="16"/>
      <c r="AE10" s="16"/>
      <c r="AF10" s="16">
        <v>1</v>
      </c>
      <c r="AG10" s="16"/>
      <c r="AH10" s="16">
        <v>26</v>
      </c>
      <c r="AI10" s="16"/>
      <c r="AJ10" s="16">
        <v>1</v>
      </c>
      <c r="AK10" s="16"/>
      <c r="AL10" s="16">
        <v>1</v>
      </c>
      <c r="AM10" s="16"/>
      <c r="AN10" s="16"/>
      <c r="AO10" s="16"/>
      <c r="AP10" s="16"/>
      <c r="AQ10" s="16"/>
      <c r="AR10" s="16"/>
      <c r="AS10" s="16"/>
      <c r="AT10" s="16">
        <v>5</v>
      </c>
      <c r="AU10" s="16"/>
      <c r="AV10" s="16">
        <v>1</v>
      </c>
      <c r="AW10" s="16"/>
      <c r="AX10" s="16"/>
      <c r="AY10" s="16"/>
      <c r="AZ10" s="16"/>
      <c r="BA10" s="17">
        <f>SUM(F10:AZ10)</f>
        <v>278</v>
      </c>
      <c r="BB10" s="10">
        <v>0.26</v>
      </c>
    </row>
    <row r="11" spans="2:54" x14ac:dyDescent="0.25">
      <c r="B11" s="33"/>
      <c r="C11" s="36"/>
      <c r="D11" s="14" t="s">
        <v>55</v>
      </c>
      <c r="E11" s="15"/>
      <c r="F11" s="16"/>
      <c r="G11" s="16"/>
      <c r="H11" s="16"/>
      <c r="I11" s="16">
        <v>5</v>
      </c>
      <c r="J11" s="16">
        <v>76</v>
      </c>
      <c r="K11" s="16">
        <v>12</v>
      </c>
      <c r="L11" s="16"/>
      <c r="M11" s="16">
        <v>73</v>
      </c>
      <c r="N11" s="16"/>
      <c r="O11" s="16"/>
      <c r="P11" s="16"/>
      <c r="Q11" s="16">
        <v>3</v>
      </c>
      <c r="R11" s="16"/>
      <c r="S11" s="16">
        <v>1</v>
      </c>
      <c r="T11" s="16">
        <v>5</v>
      </c>
      <c r="U11" s="16"/>
      <c r="V11" s="16"/>
      <c r="W11" s="16"/>
      <c r="X11" s="16">
        <v>3</v>
      </c>
      <c r="Y11" s="16"/>
      <c r="Z11" s="16"/>
      <c r="AA11" s="16"/>
      <c r="AB11" s="16"/>
      <c r="AC11" s="16"/>
      <c r="AD11" s="16">
        <v>1</v>
      </c>
      <c r="AE11" s="16"/>
      <c r="AF11" s="16"/>
      <c r="AG11" s="16"/>
      <c r="AH11" s="16">
        <v>20</v>
      </c>
      <c r="AI11" s="16"/>
      <c r="AJ11" s="16"/>
      <c r="AK11" s="16"/>
      <c r="AL11" s="16">
        <v>2</v>
      </c>
      <c r="AM11" s="16"/>
      <c r="AN11" s="16">
        <v>19</v>
      </c>
      <c r="AO11" s="16"/>
      <c r="AP11" s="16"/>
      <c r="AQ11" s="16"/>
      <c r="AR11" s="16"/>
      <c r="AS11" s="16"/>
      <c r="AT11" s="16">
        <v>1</v>
      </c>
      <c r="AU11" s="16"/>
      <c r="AV11" s="16"/>
      <c r="AW11" s="16"/>
      <c r="AX11" s="16"/>
      <c r="AY11" s="16"/>
      <c r="AZ11" s="16"/>
      <c r="BA11" s="17">
        <f>SUM(F11:AZ11)</f>
        <v>221</v>
      </c>
      <c r="BB11" s="10">
        <v>1</v>
      </c>
    </row>
    <row r="12" spans="2:54" ht="15.75" thickBot="1" x14ac:dyDescent="0.3">
      <c r="B12" s="34"/>
      <c r="C12" s="37"/>
      <c r="D12" s="18" t="s">
        <v>56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0">
        <f>SUM(BA10:BA11)</f>
        <v>499</v>
      </c>
      <c r="BB12" s="10"/>
    </row>
    <row r="13" spans="2:54" x14ac:dyDescent="0.25">
      <c r="B13" s="32" t="s">
        <v>52</v>
      </c>
      <c r="C13" s="35" t="s">
        <v>58</v>
      </c>
      <c r="D13" s="7" t="s">
        <v>54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>
        <f>SUM(F13:AZ13)</f>
        <v>1</v>
      </c>
      <c r="BB13" s="10">
        <v>1</v>
      </c>
    </row>
    <row r="14" spans="2:54" x14ac:dyDescent="0.25">
      <c r="B14" s="33"/>
      <c r="C14" s="36"/>
      <c r="D14" s="11" t="s">
        <v>55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3">
        <f>SUM(F14:AZ14)</f>
        <v>0</v>
      </c>
      <c r="BB14" s="10">
        <v>1</v>
      </c>
    </row>
    <row r="15" spans="2:54" x14ac:dyDescent="0.25">
      <c r="B15" s="33"/>
      <c r="C15" s="36"/>
      <c r="D15" s="14" t="s">
        <v>54</v>
      </c>
      <c r="E15" s="15"/>
      <c r="F15" s="16"/>
      <c r="G15" s="16"/>
      <c r="H15" s="16"/>
      <c r="I15" s="16">
        <v>20</v>
      </c>
      <c r="J15" s="16">
        <v>51</v>
      </c>
      <c r="K15" s="16">
        <v>40</v>
      </c>
      <c r="L15" s="16"/>
      <c r="M15" s="16">
        <v>20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>
        <v>50</v>
      </c>
      <c r="AI15" s="16"/>
      <c r="AJ15" s="16"/>
      <c r="AK15" s="16"/>
      <c r="AL15" s="16">
        <v>1</v>
      </c>
      <c r="AM15" s="16"/>
      <c r="AN15" s="16"/>
      <c r="AO15" s="16"/>
      <c r="AP15" s="16"/>
      <c r="AQ15" s="16"/>
      <c r="AR15" s="16">
        <v>1</v>
      </c>
      <c r="AS15" s="16"/>
      <c r="AT15" s="16">
        <v>2</v>
      </c>
      <c r="AU15" s="16"/>
      <c r="AV15" s="16">
        <v>1</v>
      </c>
      <c r="AW15" s="16"/>
      <c r="AX15" s="16"/>
      <c r="AY15" s="16"/>
      <c r="AZ15" s="16">
        <v>3</v>
      </c>
      <c r="BA15" s="17">
        <f>SUM(F15:AZ15)</f>
        <v>189</v>
      </c>
      <c r="BB15" s="10">
        <v>1</v>
      </c>
    </row>
    <row r="16" spans="2:54" x14ac:dyDescent="0.25">
      <c r="B16" s="33"/>
      <c r="C16" s="36"/>
      <c r="D16" s="14" t="s">
        <v>55</v>
      </c>
      <c r="E16" s="15"/>
      <c r="F16" s="16"/>
      <c r="G16" s="16"/>
      <c r="H16" s="16"/>
      <c r="I16" s="16">
        <v>5</v>
      </c>
      <c r="J16" s="16">
        <v>30</v>
      </c>
      <c r="K16" s="16">
        <v>3</v>
      </c>
      <c r="L16" s="16"/>
      <c r="M16" s="16">
        <v>40</v>
      </c>
      <c r="N16" s="16"/>
      <c r="O16" s="16"/>
      <c r="P16" s="16"/>
      <c r="Q16" s="16"/>
      <c r="R16" s="16"/>
      <c r="S16" s="16"/>
      <c r="T16" s="16">
        <v>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>
        <v>28</v>
      </c>
      <c r="AI16" s="16"/>
      <c r="AJ16" s="16"/>
      <c r="AK16" s="16"/>
      <c r="AL16" s="16">
        <v>1</v>
      </c>
      <c r="AM16" s="16"/>
      <c r="AN16" s="16">
        <v>9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7">
        <f>SUM(F16:AZ16)</f>
        <v>118</v>
      </c>
      <c r="BB16" s="10">
        <v>1</v>
      </c>
    </row>
    <row r="17" spans="2:54" ht="15.75" thickBot="1" x14ac:dyDescent="0.3">
      <c r="B17" s="34"/>
      <c r="C17" s="37"/>
      <c r="D17" s="18" t="s">
        <v>56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0">
        <f>SUM(BA15:BA16)</f>
        <v>307</v>
      </c>
      <c r="BB17" s="10"/>
    </row>
    <row r="18" spans="2:54" x14ac:dyDescent="0.25">
      <c r="B18" s="32" t="s">
        <v>52</v>
      </c>
      <c r="C18" s="35" t="s">
        <v>59</v>
      </c>
      <c r="D18" s="7" t="s">
        <v>54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>
        <f>SUM(F18:AZ18)</f>
        <v>0</v>
      </c>
      <c r="BB18" s="10">
        <v>1</v>
      </c>
    </row>
    <row r="19" spans="2:54" x14ac:dyDescent="0.25">
      <c r="B19" s="33"/>
      <c r="C19" s="36"/>
      <c r="D19" s="11" t="s">
        <v>55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3">
        <f>SUM(F19:AZ19)</f>
        <v>0</v>
      </c>
      <c r="BB19" s="10">
        <v>1</v>
      </c>
    </row>
    <row r="20" spans="2:54" x14ac:dyDescent="0.25">
      <c r="B20" s="33"/>
      <c r="C20" s="36"/>
      <c r="D20" s="14" t="s">
        <v>54</v>
      </c>
      <c r="E20" s="15"/>
      <c r="F20" s="16"/>
      <c r="G20" s="16"/>
      <c r="H20" s="16">
        <v>6</v>
      </c>
      <c r="I20" s="16">
        <v>5</v>
      </c>
      <c r="J20" s="16">
        <v>51</v>
      </c>
      <c r="K20" s="16">
        <v>75</v>
      </c>
      <c r="L20" s="16"/>
      <c r="M20" s="16">
        <v>25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>
        <v>1</v>
      </c>
      <c r="Y20" s="16"/>
      <c r="Z20" s="16"/>
      <c r="AA20" s="16"/>
      <c r="AB20" s="16"/>
      <c r="AC20" s="16"/>
      <c r="AD20" s="16"/>
      <c r="AE20" s="16"/>
      <c r="AF20" s="16">
        <v>2</v>
      </c>
      <c r="AG20" s="16"/>
      <c r="AH20" s="16">
        <v>24</v>
      </c>
      <c r="AI20" s="16"/>
      <c r="AJ20" s="16">
        <v>1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>
        <v>1</v>
      </c>
      <c r="AW20" s="16"/>
      <c r="AX20" s="16"/>
      <c r="AY20" s="16"/>
      <c r="AZ20" s="16">
        <v>3</v>
      </c>
      <c r="BA20" s="17">
        <f>SUM(F20:AZ20)</f>
        <v>194</v>
      </c>
      <c r="BB20" s="10">
        <v>1</v>
      </c>
    </row>
    <row r="21" spans="2:54" x14ac:dyDescent="0.25">
      <c r="B21" s="33"/>
      <c r="C21" s="36"/>
      <c r="D21" s="14" t="s">
        <v>55</v>
      </c>
      <c r="E21" s="15"/>
      <c r="F21" s="16"/>
      <c r="G21" s="16"/>
      <c r="H21" s="16"/>
      <c r="I21" s="16">
        <v>16</v>
      </c>
      <c r="J21" s="16">
        <v>78</v>
      </c>
      <c r="K21" s="16">
        <v>29</v>
      </c>
      <c r="L21" s="16"/>
      <c r="M21" s="16">
        <v>50</v>
      </c>
      <c r="N21" s="16">
        <v>27</v>
      </c>
      <c r="O21" s="16">
        <v>17</v>
      </c>
      <c r="P21" s="16"/>
      <c r="Q21" s="16"/>
      <c r="R21" s="16"/>
      <c r="S21" s="16"/>
      <c r="T21" s="16">
        <v>10</v>
      </c>
      <c r="U21" s="16"/>
      <c r="V21" s="16"/>
      <c r="W21" s="16"/>
      <c r="X21" s="16">
        <v>1</v>
      </c>
      <c r="Y21" s="16"/>
      <c r="Z21" s="16"/>
      <c r="AA21" s="16"/>
      <c r="AB21" s="16"/>
      <c r="AC21" s="16">
        <v>3</v>
      </c>
      <c r="AD21" s="16"/>
      <c r="AE21" s="16"/>
      <c r="AF21" s="16">
        <v>2</v>
      </c>
      <c r="AG21" s="16"/>
      <c r="AH21" s="16">
        <v>67</v>
      </c>
      <c r="AI21" s="16"/>
      <c r="AJ21" s="16">
        <v>10</v>
      </c>
      <c r="AK21" s="16"/>
      <c r="AL21" s="16">
        <v>2</v>
      </c>
      <c r="AM21" s="16"/>
      <c r="AN21" s="16"/>
      <c r="AO21" s="16"/>
      <c r="AP21" s="16"/>
      <c r="AQ21" s="16"/>
      <c r="AR21" s="16"/>
      <c r="AS21" s="16">
        <v>1</v>
      </c>
      <c r="AT21" s="16"/>
      <c r="AU21" s="16"/>
      <c r="AV21" s="16">
        <v>2</v>
      </c>
      <c r="AW21" s="16"/>
      <c r="AX21" s="16"/>
      <c r="AY21" s="16"/>
      <c r="AZ21" s="16"/>
      <c r="BA21" s="17">
        <f>SUM(F21:AZ21)</f>
        <v>315</v>
      </c>
      <c r="BB21" s="10">
        <v>1</v>
      </c>
    </row>
    <row r="22" spans="2:54" ht="15.75" thickBot="1" x14ac:dyDescent="0.3">
      <c r="B22" s="34"/>
      <c r="C22" s="37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>
        <f>SUM(BA20:BA21)</f>
        <v>509</v>
      </c>
      <c r="BB22" s="10"/>
    </row>
    <row r="23" spans="2:54" ht="15.75" thickBot="1" x14ac:dyDescent="0.3"/>
    <row r="24" spans="2:54" x14ac:dyDescent="0.25">
      <c r="B24" s="32" t="s">
        <v>60</v>
      </c>
      <c r="C24" s="35" t="s">
        <v>53</v>
      </c>
      <c r="D24" s="7" t="s">
        <v>54</v>
      </c>
      <c r="E24" s="8"/>
      <c r="F24" s="8"/>
      <c r="G24" s="8"/>
      <c r="H24" s="8"/>
      <c r="I24" s="8">
        <v>24</v>
      </c>
      <c r="J24" s="8">
        <v>21</v>
      </c>
      <c r="K24" s="8">
        <v>19</v>
      </c>
      <c r="L24" s="8"/>
      <c r="M24" s="8"/>
      <c r="N24" s="8">
        <v>7</v>
      </c>
      <c r="O24" s="8">
        <v>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1</v>
      </c>
      <c r="AI24" s="8"/>
      <c r="AJ24" s="8"/>
      <c r="AK24" s="8"/>
      <c r="AL24" s="8"/>
      <c r="AM24" s="8"/>
      <c r="AN24" s="8"/>
      <c r="AO24" s="8">
        <v>2</v>
      </c>
      <c r="AP24" s="8">
        <v>2</v>
      </c>
      <c r="AQ24" s="8">
        <v>4</v>
      </c>
      <c r="AR24" s="8"/>
      <c r="AS24" s="8"/>
      <c r="AT24" s="8"/>
      <c r="AU24" s="8"/>
      <c r="AV24" s="8"/>
      <c r="AW24" s="8"/>
      <c r="AX24" s="8"/>
      <c r="AY24" s="8"/>
      <c r="AZ24" s="8"/>
      <c r="BA24" s="9">
        <f>SUM(F24:AZ24)</f>
        <v>82</v>
      </c>
      <c r="BB24" s="10">
        <v>1</v>
      </c>
    </row>
    <row r="25" spans="2:54" x14ac:dyDescent="0.25">
      <c r="B25" s="33"/>
      <c r="C25" s="36"/>
      <c r="D25" s="11" t="s">
        <v>55</v>
      </c>
      <c r="E25" s="12"/>
      <c r="F25" s="12"/>
      <c r="G25" s="12"/>
      <c r="H25" s="12"/>
      <c r="I25" s="12">
        <v>1</v>
      </c>
      <c r="J25" s="12">
        <v>2</v>
      </c>
      <c r="K25" s="12">
        <v>1</v>
      </c>
      <c r="L25" s="12"/>
      <c r="M25" s="12">
        <v>2</v>
      </c>
      <c r="N25" s="12"/>
      <c r="O25" s="12">
        <v>5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2</v>
      </c>
      <c r="AQ25" s="12">
        <v>4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3">
        <f>SUM(F25:AZ25)</f>
        <v>17</v>
      </c>
      <c r="BB25" s="10">
        <v>1</v>
      </c>
    </row>
    <row r="26" spans="2:54" x14ac:dyDescent="0.25">
      <c r="B26" s="33"/>
      <c r="C26" s="36"/>
      <c r="D26" s="14" t="s">
        <v>54</v>
      </c>
      <c r="E26" s="15"/>
      <c r="F26" s="16"/>
      <c r="G26" s="16">
        <v>2</v>
      </c>
      <c r="H26" s="16">
        <v>4</v>
      </c>
      <c r="I26" s="16">
        <v>54</v>
      </c>
      <c r="J26" s="16">
        <v>91</v>
      </c>
      <c r="K26" s="16">
        <v>90</v>
      </c>
      <c r="L26" s="16"/>
      <c r="M26" s="16"/>
      <c r="N26" s="16">
        <v>17</v>
      </c>
      <c r="O26" s="16">
        <v>13</v>
      </c>
      <c r="P26" s="16"/>
      <c r="Q26" s="16"/>
      <c r="R26" s="16"/>
      <c r="S26" s="16">
        <v>4</v>
      </c>
      <c r="T26" s="16"/>
      <c r="U26" s="16"/>
      <c r="V26" s="16">
        <v>2</v>
      </c>
      <c r="W26" s="16"/>
      <c r="X26" s="16"/>
      <c r="Y26" s="16"/>
      <c r="Z26" s="16"/>
      <c r="AA26" s="16"/>
      <c r="AB26" s="16"/>
      <c r="AC26" s="16"/>
      <c r="AD26" s="16"/>
      <c r="AE26" s="16"/>
      <c r="AF26" s="16">
        <v>4</v>
      </c>
      <c r="AG26" s="16"/>
      <c r="AH26" s="16">
        <v>59</v>
      </c>
      <c r="AI26" s="16"/>
      <c r="AJ26" s="16">
        <v>3</v>
      </c>
      <c r="AK26" s="16"/>
      <c r="AL26" s="16">
        <v>2</v>
      </c>
      <c r="AM26" s="16"/>
      <c r="AN26" s="16"/>
      <c r="AO26" s="16">
        <v>2</v>
      </c>
      <c r="AP26" s="16">
        <v>2</v>
      </c>
      <c r="AQ26" s="16">
        <v>5</v>
      </c>
      <c r="AR26" s="16"/>
      <c r="AS26" s="16"/>
      <c r="AT26" s="16">
        <v>3</v>
      </c>
      <c r="AU26" s="16">
        <v>5</v>
      </c>
      <c r="AV26" s="16"/>
      <c r="AW26" s="16"/>
      <c r="AX26" s="16"/>
      <c r="AY26" s="16"/>
      <c r="AZ26" s="16">
        <v>5</v>
      </c>
      <c r="BA26" s="17">
        <f>SUM(F26:AZ26)</f>
        <v>367</v>
      </c>
      <c r="BB26" s="10">
        <v>1</v>
      </c>
    </row>
    <row r="27" spans="2:54" x14ac:dyDescent="0.25">
      <c r="B27" s="33"/>
      <c r="C27" s="36"/>
      <c r="D27" s="14" t="s">
        <v>55</v>
      </c>
      <c r="E27" s="15"/>
      <c r="F27" s="16"/>
      <c r="G27" s="16"/>
      <c r="H27" s="16"/>
      <c r="I27" s="16">
        <v>1</v>
      </c>
      <c r="J27" s="16">
        <v>5</v>
      </c>
      <c r="K27" s="16">
        <v>1</v>
      </c>
      <c r="L27" s="16"/>
      <c r="M27" s="16">
        <v>2</v>
      </c>
      <c r="N27" s="16"/>
      <c r="O27" s="16">
        <v>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v>3</v>
      </c>
      <c r="AI27" s="16"/>
      <c r="AJ27" s="16"/>
      <c r="AK27" s="16"/>
      <c r="AL27" s="16"/>
      <c r="AM27" s="16"/>
      <c r="AN27" s="16"/>
      <c r="AO27" s="16"/>
      <c r="AP27" s="16">
        <v>2</v>
      </c>
      <c r="AQ27" s="16">
        <v>4</v>
      </c>
      <c r="AR27" s="16"/>
      <c r="AS27" s="16"/>
      <c r="AT27" s="16"/>
      <c r="AU27" s="16"/>
      <c r="AV27" s="16"/>
      <c r="AW27" s="16"/>
      <c r="AX27" s="16"/>
      <c r="AY27" s="16"/>
      <c r="AZ27" s="16">
        <v>3</v>
      </c>
      <c r="BA27" s="17">
        <f>SUM(F27:AZ27)</f>
        <v>22</v>
      </c>
      <c r="BB27" s="10">
        <v>1</v>
      </c>
    </row>
    <row r="28" spans="2:54" ht="15.75" thickBot="1" x14ac:dyDescent="0.3">
      <c r="B28" s="34"/>
      <c r="C28" s="37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20">
        <f>SUM(BA26:BA27)</f>
        <v>389</v>
      </c>
      <c r="BB28" s="10"/>
    </row>
    <row r="29" spans="2:54" x14ac:dyDescent="0.25">
      <c r="B29" s="32" t="s">
        <v>60</v>
      </c>
      <c r="C29" s="35" t="s">
        <v>57</v>
      </c>
      <c r="D29" s="7" t="s">
        <v>54</v>
      </c>
      <c r="E29" s="8"/>
      <c r="F29" s="8"/>
      <c r="G29" s="8"/>
      <c r="H29" s="8"/>
      <c r="I29" s="8">
        <v>7</v>
      </c>
      <c r="J29" s="8">
        <v>16</v>
      </c>
      <c r="K29" s="8">
        <v>11</v>
      </c>
      <c r="L29" s="8"/>
      <c r="M29" s="8"/>
      <c r="N29" s="8"/>
      <c r="O29" s="8">
        <v>4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4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>
        <f>SUM(F29:AZ29)</f>
        <v>42</v>
      </c>
      <c r="BB29" s="10">
        <v>1</v>
      </c>
    </row>
    <row r="30" spans="2:54" x14ac:dyDescent="0.25">
      <c r="B30" s="33"/>
      <c r="C30" s="36"/>
      <c r="D30" s="11" t="s">
        <v>55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3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>
        <v>2</v>
      </c>
      <c r="AE30" s="12"/>
      <c r="AF30" s="12">
        <v>1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>
        <f>SUM(F30:AZ30)</f>
        <v>6</v>
      </c>
      <c r="BB30" s="10">
        <v>1</v>
      </c>
    </row>
    <row r="31" spans="2:54" x14ac:dyDescent="0.25">
      <c r="B31" s="33"/>
      <c r="C31" s="36"/>
      <c r="D31" s="14" t="s">
        <v>54</v>
      </c>
      <c r="E31" s="15"/>
      <c r="F31" s="16"/>
      <c r="G31" s="16">
        <v>1</v>
      </c>
      <c r="H31" s="16"/>
      <c r="I31" s="16">
        <v>11</v>
      </c>
      <c r="J31" s="16">
        <v>12</v>
      </c>
      <c r="K31" s="16">
        <v>16</v>
      </c>
      <c r="L31" s="16"/>
      <c r="M31" s="16"/>
      <c r="N31" s="16"/>
      <c r="O31" s="16">
        <v>9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>
        <v>1</v>
      </c>
      <c r="AG31" s="16"/>
      <c r="AH31" s="16">
        <v>6</v>
      </c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>
        <v>1</v>
      </c>
      <c r="AW31" s="16"/>
      <c r="AX31" s="16"/>
      <c r="AY31" s="16"/>
      <c r="AZ31" s="16">
        <v>1</v>
      </c>
      <c r="BA31" s="17">
        <f>SUM(F31:AZ31)</f>
        <v>58</v>
      </c>
      <c r="BB31" s="22">
        <v>1</v>
      </c>
    </row>
    <row r="32" spans="2:54" x14ac:dyDescent="0.25">
      <c r="B32" s="33"/>
      <c r="C32" s="36"/>
      <c r="D32" s="14" t="s">
        <v>55</v>
      </c>
      <c r="E32" s="15"/>
      <c r="F32" s="16"/>
      <c r="G32" s="16"/>
      <c r="H32" s="16"/>
      <c r="I32" s="16"/>
      <c r="J32" s="16">
        <v>6</v>
      </c>
      <c r="K32" s="16"/>
      <c r="L32" s="16"/>
      <c r="M32" s="16"/>
      <c r="N32" s="16">
        <v>1</v>
      </c>
      <c r="O32" s="16">
        <v>3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>
        <v>2</v>
      </c>
      <c r="AE32" s="16"/>
      <c r="AF32" s="16"/>
      <c r="AG32" s="16"/>
      <c r="AH32" s="16">
        <v>1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7">
        <f>SUM(F32:AZ32)</f>
        <v>13</v>
      </c>
      <c r="BB32" s="10">
        <v>1</v>
      </c>
    </row>
    <row r="33" spans="2:54" ht="15.75" thickBot="1" x14ac:dyDescent="0.3">
      <c r="B33" s="34"/>
      <c r="C33" s="37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0">
        <f>SUM(BA31:BA32)</f>
        <v>71</v>
      </c>
    </row>
    <row r="34" spans="2:54" x14ac:dyDescent="0.25">
      <c r="B34" s="32" t="s">
        <v>60</v>
      </c>
      <c r="C34" s="35" t="s">
        <v>58</v>
      </c>
      <c r="D34" s="7" t="s">
        <v>54</v>
      </c>
      <c r="E34" s="8"/>
      <c r="F34" s="8"/>
      <c r="G34" s="8"/>
      <c r="H34" s="8"/>
      <c r="I34" s="8">
        <v>10</v>
      </c>
      <c r="J34" s="8">
        <v>7</v>
      </c>
      <c r="K34" s="8">
        <v>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3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">
        <f>SUM(F34:AZ34)</f>
        <v>29</v>
      </c>
      <c r="BB34" s="10">
        <v>1</v>
      </c>
    </row>
    <row r="35" spans="2:54" x14ac:dyDescent="0.25">
      <c r="B35" s="33"/>
      <c r="C35" s="36"/>
      <c r="D35" s="11" t="s">
        <v>55</v>
      </c>
      <c r="E35" s="12"/>
      <c r="F35" s="12"/>
      <c r="G35" s="12"/>
      <c r="H35" s="12"/>
      <c r="I35" s="12"/>
      <c r="J35" s="12">
        <v>1</v>
      </c>
      <c r="K35" s="12">
        <v>2</v>
      </c>
      <c r="L35" s="12"/>
      <c r="M35" s="12"/>
      <c r="N35" s="12">
        <v>3</v>
      </c>
      <c r="O35" s="12">
        <v>7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>
        <v>1</v>
      </c>
      <c r="AE35" s="12"/>
      <c r="AF35" s="12"/>
      <c r="AG35" s="12"/>
      <c r="AH35" s="12">
        <v>1</v>
      </c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>
        <f>SUM(F35:AZ35)</f>
        <v>15</v>
      </c>
      <c r="BB35" s="10">
        <v>1</v>
      </c>
    </row>
    <row r="36" spans="2:54" x14ac:dyDescent="0.25">
      <c r="B36" s="33"/>
      <c r="C36" s="36"/>
      <c r="D36" s="14" t="s">
        <v>54</v>
      </c>
      <c r="E36" s="15"/>
      <c r="F36" s="16"/>
      <c r="G36" s="16"/>
      <c r="H36" s="16"/>
      <c r="I36" s="16">
        <v>26</v>
      </c>
      <c r="J36" s="16">
        <v>23</v>
      </c>
      <c r="K36" s="16">
        <v>30</v>
      </c>
      <c r="L36" s="16"/>
      <c r="M36" s="16">
        <v>10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>
        <v>14</v>
      </c>
      <c r="AI36" s="16"/>
      <c r="AJ36" s="16"/>
      <c r="AK36" s="16"/>
      <c r="AL36" s="16">
        <v>1</v>
      </c>
      <c r="AM36" s="16"/>
      <c r="AN36" s="16"/>
      <c r="AO36" s="16"/>
      <c r="AP36" s="16"/>
      <c r="AQ36" s="16"/>
      <c r="AR36" s="16"/>
      <c r="AS36" s="16"/>
      <c r="AT36" s="16">
        <v>1</v>
      </c>
      <c r="AU36" s="16"/>
      <c r="AV36" s="16"/>
      <c r="AW36" s="16"/>
      <c r="AX36" s="16"/>
      <c r="AY36" s="16"/>
      <c r="AZ36" s="16">
        <v>3</v>
      </c>
      <c r="BA36" s="17">
        <f>SUM(F36:AZ36)</f>
        <v>108</v>
      </c>
      <c r="BB36" s="10">
        <v>1</v>
      </c>
    </row>
    <row r="37" spans="2:54" x14ac:dyDescent="0.25">
      <c r="B37" s="33"/>
      <c r="C37" s="36"/>
      <c r="D37" s="14" t="s">
        <v>55</v>
      </c>
      <c r="E37" s="15"/>
      <c r="F37" s="16"/>
      <c r="G37" s="16">
        <v>1</v>
      </c>
      <c r="H37" s="16"/>
      <c r="I37" s="16">
        <v>2</v>
      </c>
      <c r="J37" s="16">
        <v>13</v>
      </c>
      <c r="K37" s="16">
        <v>1</v>
      </c>
      <c r="L37" s="16"/>
      <c r="M37" s="16"/>
      <c r="N37" s="16">
        <v>2</v>
      </c>
      <c r="O37" s="16">
        <v>9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2</v>
      </c>
      <c r="AE37" s="16"/>
      <c r="AF37" s="16"/>
      <c r="AG37" s="16"/>
      <c r="AH37" s="16">
        <v>6</v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>
        <v>1</v>
      </c>
      <c r="BA37" s="17">
        <f>SUM(F37:AZ37)</f>
        <v>37</v>
      </c>
      <c r="BB37" s="10">
        <v>1</v>
      </c>
    </row>
    <row r="38" spans="2:54" ht="15.75" thickBot="1" x14ac:dyDescent="0.3">
      <c r="B38" s="34"/>
      <c r="C38" s="37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0">
        <f>SUM(BA36:BA37)</f>
        <v>145</v>
      </c>
      <c r="BB38" s="10"/>
    </row>
    <row r="39" spans="2:54" x14ac:dyDescent="0.25">
      <c r="B39" s="32" t="s">
        <v>60</v>
      </c>
      <c r="C39" s="35" t="s">
        <v>59</v>
      </c>
      <c r="D39" s="7" t="s">
        <v>54</v>
      </c>
      <c r="E39" s="8"/>
      <c r="F39" s="8"/>
      <c r="G39" s="8"/>
      <c r="H39" s="8"/>
      <c r="I39" s="8">
        <v>1</v>
      </c>
      <c r="J39" s="8"/>
      <c r="K39" s="8"/>
      <c r="L39" s="8"/>
      <c r="M39" s="8"/>
      <c r="N39" s="8"/>
      <c r="O39" s="8"/>
      <c r="P39" s="8"/>
      <c r="Q39" s="8">
        <v>2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1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>
        <f>SUM(F39:AZ39)</f>
        <v>4</v>
      </c>
      <c r="BB39" s="10">
        <v>1</v>
      </c>
    </row>
    <row r="40" spans="2:54" x14ac:dyDescent="0.25">
      <c r="B40" s="33"/>
      <c r="C40" s="36"/>
      <c r="D40" s="11" t="s">
        <v>55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3">
        <f>SUM(F40:AZ40)</f>
        <v>0</v>
      </c>
      <c r="BB40" s="10">
        <v>1</v>
      </c>
    </row>
    <row r="41" spans="2:54" x14ac:dyDescent="0.25">
      <c r="B41" s="33"/>
      <c r="C41" s="36"/>
      <c r="D41" s="14" t="s">
        <v>54</v>
      </c>
      <c r="E41" s="15"/>
      <c r="F41" s="16">
        <v>6</v>
      </c>
      <c r="G41" s="16"/>
      <c r="H41" s="16"/>
      <c r="I41" s="16">
        <v>6</v>
      </c>
      <c r="J41" s="16">
        <v>3</v>
      </c>
      <c r="K41" s="16">
        <v>3</v>
      </c>
      <c r="L41" s="16"/>
      <c r="M41" s="16"/>
      <c r="N41" s="16"/>
      <c r="O41" s="16"/>
      <c r="P41" s="16"/>
      <c r="Q41" s="16">
        <v>13</v>
      </c>
      <c r="R41" s="16"/>
      <c r="S41" s="16"/>
      <c r="T41" s="16"/>
      <c r="U41" s="16"/>
      <c r="V41" s="16"/>
      <c r="W41" s="16"/>
      <c r="X41" s="16">
        <v>2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>
        <v>6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>
        <v>1</v>
      </c>
      <c r="BA41" s="17">
        <f>SUM(F41:AZ41)</f>
        <v>40</v>
      </c>
      <c r="BB41" s="10">
        <v>1</v>
      </c>
    </row>
    <row r="42" spans="2:54" x14ac:dyDescent="0.25">
      <c r="B42" s="33"/>
      <c r="C42" s="36"/>
      <c r="D42" s="14" t="s">
        <v>55</v>
      </c>
      <c r="E42" s="15"/>
      <c r="F42" s="16"/>
      <c r="G42" s="16"/>
      <c r="H42" s="16"/>
      <c r="I42" s="16">
        <v>1</v>
      </c>
      <c r="J42" s="16">
        <v>1</v>
      </c>
      <c r="K42" s="16">
        <v>1</v>
      </c>
      <c r="L42" s="16"/>
      <c r="M42" s="16"/>
      <c r="N42" s="16"/>
      <c r="O42" s="16"/>
      <c r="P42" s="16"/>
      <c r="Q42" s="16">
        <v>1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>
        <v>1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7">
        <f>SUM(F42:AZ42)</f>
        <v>5</v>
      </c>
      <c r="BB42" s="10">
        <v>1</v>
      </c>
    </row>
    <row r="43" spans="2:54" ht="15.75" thickBot="1" x14ac:dyDescent="0.3">
      <c r="B43" s="34"/>
      <c r="C43" s="37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0">
        <f>SUM(BA41:BA42)</f>
        <v>45</v>
      </c>
      <c r="BB43" s="10"/>
    </row>
    <row r="44" spans="2:54" x14ac:dyDescent="0.25">
      <c r="B44" s="32" t="s">
        <v>60</v>
      </c>
      <c r="C44" s="35" t="s">
        <v>61</v>
      </c>
      <c r="D44" s="7" t="s">
        <v>54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>
        <f>SUM(F44:AZ44)</f>
        <v>0</v>
      </c>
      <c r="BB44" s="10">
        <v>1</v>
      </c>
    </row>
    <row r="45" spans="2:54" x14ac:dyDescent="0.25">
      <c r="B45" s="33"/>
      <c r="C45" s="36"/>
      <c r="D45" s="11" t="s">
        <v>55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>
        <f>SUM(F45:AZ45)</f>
        <v>0</v>
      </c>
      <c r="BB45" s="10">
        <v>1</v>
      </c>
    </row>
    <row r="46" spans="2:54" x14ac:dyDescent="0.25">
      <c r="B46" s="33"/>
      <c r="C46" s="36"/>
      <c r="D46" s="14" t="s">
        <v>54</v>
      </c>
      <c r="E46" s="15"/>
      <c r="F46" s="16">
        <v>4</v>
      </c>
      <c r="G46" s="16"/>
      <c r="H46" s="16"/>
      <c r="I46" s="16"/>
      <c r="J46" s="16"/>
      <c r="K46" s="16">
        <v>2</v>
      </c>
      <c r="L46" s="16"/>
      <c r="M46" s="16"/>
      <c r="N46" s="16"/>
      <c r="O46" s="16"/>
      <c r="P46" s="16"/>
      <c r="Q46" s="16">
        <v>2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>
        <v>7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7">
        <f>SUM(F46:AZ46)</f>
        <v>15</v>
      </c>
      <c r="BB46" s="10">
        <v>1</v>
      </c>
    </row>
    <row r="47" spans="2:54" x14ac:dyDescent="0.25">
      <c r="B47" s="33"/>
      <c r="C47" s="36"/>
      <c r="D47" s="14" t="s">
        <v>55</v>
      </c>
      <c r="E47" s="15"/>
      <c r="F47" s="16"/>
      <c r="G47" s="16"/>
      <c r="H47" s="16"/>
      <c r="I47" s="16">
        <v>3</v>
      </c>
      <c r="J47" s="16">
        <v>2</v>
      </c>
      <c r="K47" s="16">
        <v>2</v>
      </c>
      <c r="L47" s="16"/>
      <c r="M47" s="16"/>
      <c r="N47" s="16"/>
      <c r="O47" s="16">
        <v>2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>
        <v>10</v>
      </c>
      <c r="AI47" s="16"/>
      <c r="AJ47" s="16"/>
      <c r="AK47" s="16"/>
      <c r="AL47" s="16">
        <v>1</v>
      </c>
      <c r="AM47" s="16"/>
      <c r="AN47" s="16"/>
      <c r="AO47" s="16">
        <v>2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>
        <v>1</v>
      </c>
      <c r="BA47" s="17">
        <f>SUM(F47:AZ47)</f>
        <v>23</v>
      </c>
      <c r="BB47" s="10">
        <v>1</v>
      </c>
    </row>
    <row r="48" spans="2:54" ht="15.75" thickBot="1" x14ac:dyDescent="0.3">
      <c r="B48" s="34"/>
      <c r="C48" s="37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20">
        <f>SUM(BA46:BA47)</f>
        <v>38</v>
      </c>
      <c r="BB48" s="10"/>
    </row>
    <row r="49" spans="2:54" ht="15.75" thickBot="1" x14ac:dyDescent="0.3"/>
    <row r="50" spans="2:54" x14ac:dyDescent="0.25">
      <c r="B50" s="32" t="s">
        <v>62</v>
      </c>
      <c r="C50" s="35" t="s">
        <v>53</v>
      </c>
      <c r="D50" s="7" t="s">
        <v>54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>
        <f>SUM(F50:AZ50)</f>
        <v>0</v>
      </c>
      <c r="BB50" s="10">
        <v>1</v>
      </c>
    </row>
    <row r="51" spans="2:54" x14ac:dyDescent="0.25">
      <c r="B51" s="33"/>
      <c r="C51" s="36"/>
      <c r="D51" s="11" t="s">
        <v>55</v>
      </c>
      <c r="E51" s="12"/>
      <c r="F51" s="12"/>
      <c r="G51" s="12"/>
      <c r="H51" s="12"/>
      <c r="I51" s="12"/>
      <c r="J51" s="12"/>
      <c r="K51" s="12"/>
      <c r="L51" s="12"/>
      <c r="M51" s="12"/>
      <c r="N51" s="12">
        <v>1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>
        <v>1</v>
      </c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>
        <f>SUM(F51:AZ51)</f>
        <v>2</v>
      </c>
      <c r="BB51" s="10">
        <v>1</v>
      </c>
    </row>
    <row r="52" spans="2:54" x14ac:dyDescent="0.25">
      <c r="B52" s="33"/>
      <c r="C52" s="36"/>
      <c r="D52" s="14" t="s">
        <v>54</v>
      </c>
      <c r="E52" s="15"/>
      <c r="F52" s="16"/>
      <c r="G52" s="16"/>
      <c r="H52" s="16"/>
      <c r="I52" s="16">
        <v>11</v>
      </c>
      <c r="J52" s="16">
        <v>12</v>
      </c>
      <c r="K52" s="16">
        <v>22</v>
      </c>
      <c r="L52" s="16"/>
      <c r="M52" s="16">
        <v>16</v>
      </c>
      <c r="N52" s="16"/>
      <c r="O52" s="16"/>
      <c r="P52" s="16"/>
      <c r="Q52" s="16">
        <v>4</v>
      </c>
      <c r="R52" s="16"/>
      <c r="S52" s="16"/>
      <c r="T52" s="16"/>
      <c r="U52" s="16"/>
      <c r="V52" s="16"/>
      <c r="W52" s="16"/>
      <c r="X52" s="16">
        <v>1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>
        <v>18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>
        <v>1</v>
      </c>
      <c r="AU52" s="16"/>
      <c r="AV52" s="16"/>
      <c r="AW52" s="16"/>
      <c r="AX52" s="16"/>
      <c r="AY52" s="16"/>
      <c r="AZ52" s="16"/>
      <c r="BA52" s="17">
        <f>SUM(F52:AZ52)</f>
        <v>85</v>
      </c>
      <c r="BB52" s="10">
        <v>1</v>
      </c>
    </row>
    <row r="53" spans="2:54" x14ac:dyDescent="0.25">
      <c r="B53" s="33"/>
      <c r="C53" s="36"/>
      <c r="D53" s="14" t="s">
        <v>55</v>
      </c>
      <c r="E53" s="15"/>
      <c r="F53" s="16">
        <v>1</v>
      </c>
      <c r="G53" s="16"/>
      <c r="H53" s="16"/>
      <c r="I53" s="16"/>
      <c r="J53" s="16">
        <v>20</v>
      </c>
      <c r="K53" s="16">
        <v>2</v>
      </c>
      <c r="L53" s="16"/>
      <c r="M53" s="16">
        <v>8</v>
      </c>
      <c r="N53" s="16">
        <v>9</v>
      </c>
      <c r="O53" s="16"/>
      <c r="P53" s="16"/>
      <c r="Q53" s="16"/>
      <c r="R53" s="16"/>
      <c r="S53" s="16"/>
      <c r="T53" s="16">
        <v>6</v>
      </c>
      <c r="U53" s="16"/>
      <c r="V53" s="16"/>
      <c r="W53" s="16"/>
      <c r="X53" s="16"/>
      <c r="Y53" s="16"/>
      <c r="Z53" s="16"/>
      <c r="AA53" s="16"/>
      <c r="AB53" s="16"/>
      <c r="AC53" s="16"/>
      <c r="AD53" s="16">
        <v>4</v>
      </c>
      <c r="AE53" s="16"/>
      <c r="AF53" s="16">
        <v>1</v>
      </c>
      <c r="AG53" s="16"/>
      <c r="AH53" s="16">
        <v>6</v>
      </c>
      <c r="AI53" s="16"/>
      <c r="AJ53" s="16">
        <v>1</v>
      </c>
      <c r="AK53" s="16"/>
      <c r="AL53" s="16">
        <v>1</v>
      </c>
      <c r="AM53" s="16"/>
      <c r="AN53" s="16">
        <v>2</v>
      </c>
      <c r="AO53" s="16"/>
      <c r="AP53" s="16"/>
      <c r="AQ53" s="16"/>
      <c r="AR53" s="16"/>
      <c r="AS53" s="16">
        <v>1</v>
      </c>
      <c r="AT53" s="16"/>
      <c r="AU53" s="16"/>
      <c r="AV53" s="16"/>
      <c r="AW53" s="16"/>
      <c r="AX53" s="16"/>
      <c r="AY53" s="16"/>
      <c r="AZ53" s="16"/>
      <c r="BA53" s="17">
        <f>SUM(F53:AZ53)</f>
        <v>62</v>
      </c>
      <c r="BB53" s="10">
        <v>1</v>
      </c>
    </row>
    <row r="54" spans="2:54" ht="15.75" thickBot="1" x14ac:dyDescent="0.3">
      <c r="B54" s="34"/>
      <c r="C54" s="37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20">
        <f>SUM(BA52:BA53)</f>
        <v>147</v>
      </c>
      <c r="BB54" s="10"/>
    </row>
    <row r="55" spans="2:54" x14ac:dyDescent="0.25">
      <c r="B55" s="32" t="s">
        <v>62</v>
      </c>
      <c r="C55" s="35" t="s">
        <v>57</v>
      </c>
      <c r="D55" s="7" t="s">
        <v>54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>
        <f>SUM(F55:AZ55)</f>
        <v>0</v>
      </c>
      <c r="BB55" s="10">
        <v>1</v>
      </c>
    </row>
    <row r="56" spans="2:54" x14ac:dyDescent="0.25">
      <c r="B56" s="33"/>
      <c r="C56" s="36"/>
      <c r="D56" s="11" t="s">
        <v>55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>
        <f>SUM(F56:AZ56)</f>
        <v>0</v>
      </c>
      <c r="BB56" s="10">
        <v>1</v>
      </c>
    </row>
    <row r="57" spans="2:54" x14ac:dyDescent="0.25">
      <c r="B57" s="33"/>
      <c r="C57" s="36"/>
      <c r="D57" s="14" t="s">
        <v>54</v>
      </c>
      <c r="E57" s="15"/>
      <c r="F57" s="16"/>
      <c r="G57" s="16"/>
      <c r="H57" s="16"/>
      <c r="I57" s="16">
        <v>9</v>
      </c>
      <c r="J57" s="16">
        <v>21</v>
      </c>
      <c r="K57" s="16">
        <v>16</v>
      </c>
      <c r="L57" s="16"/>
      <c r="M57" s="16">
        <v>15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>
        <v>17</v>
      </c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>
        <v>5</v>
      </c>
      <c r="AU57" s="16">
        <v>2</v>
      </c>
      <c r="AV57" s="16"/>
      <c r="AW57" s="16"/>
      <c r="AX57" s="16"/>
      <c r="AY57" s="16"/>
      <c r="AZ57" s="16"/>
      <c r="BA57" s="17">
        <f>SUM(F57:AZ57)</f>
        <v>85</v>
      </c>
      <c r="BB57" s="10">
        <v>1</v>
      </c>
    </row>
    <row r="58" spans="2:54" x14ac:dyDescent="0.25">
      <c r="B58" s="33"/>
      <c r="C58" s="36"/>
      <c r="D58" s="14" t="s">
        <v>55</v>
      </c>
      <c r="E58" s="15"/>
      <c r="F58" s="16"/>
      <c r="G58" s="16"/>
      <c r="H58" s="16"/>
      <c r="I58" s="16">
        <v>10</v>
      </c>
      <c r="J58" s="16">
        <v>4</v>
      </c>
      <c r="K58" s="16">
        <v>2</v>
      </c>
      <c r="L58" s="16">
        <v>1</v>
      </c>
      <c r="M58" s="16">
        <v>11</v>
      </c>
      <c r="N58" s="16"/>
      <c r="O58" s="16">
        <v>5</v>
      </c>
      <c r="P58" s="16"/>
      <c r="Q58" s="16"/>
      <c r="R58" s="16"/>
      <c r="S58" s="16"/>
      <c r="T58" s="16">
        <v>3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>
        <v>1</v>
      </c>
      <c r="AG58" s="16"/>
      <c r="AH58" s="16">
        <v>14</v>
      </c>
      <c r="AI58" s="16"/>
      <c r="AJ58" s="16">
        <v>2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7">
        <f>SUM(F58:AZ58)</f>
        <v>53</v>
      </c>
      <c r="BB58" s="10">
        <v>1</v>
      </c>
    </row>
    <row r="59" spans="2:54" ht="15.75" thickBot="1" x14ac:dyDescent="0.3">
      <c r="B59" s="34"/>
      <c r="C59" s="37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20">
        <f>SUM(BA57:BA58)</f>
        <v>138</v>
      </c>
      <c r="BB59" s="10"/>
    </row>
    <row r="60" spans="2:54" x14ac:dyDescent="0.25">
      <c r="B60" s="32" t="s">
        <v>62</v>
      </c>
      <c r="C60" s="35" t="s">
        <v>58</v>
      </c>
      <c r="D60" s="7" t="s">
        <v>54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9">
        <f>SUM(F60:AZ60)</f>
        <v>0</v>
      </c>
      <c r="BB60" s="23">
        <v>0.63783783783783776</v>
      </c>
    </row>
    <row r="61" spans="2:54" x14ac:dyDescent="0.25">
      <c r="B61" s="33"/>
      <c r="C61" s="36"/>
      <c r="D61" s="11" t="s">
        <v>55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3">
        <f>SUM(F61:AZ61)</f>
        <v>0</v>
      </c>
      <c r="BB61" s="10">
        <v>1</v>
      </c>
    </row>
    <row r="62" spans="2:54" x14ac:dyDescent="0.25">
      <c r="B62" s="33"/>
      <c r="C62" s="36"/>
      <c r="D62" s="14" t="s">
        <v>54</v>
      </c>
      <c r="E62" s="15"/>
      <c r="F62" s="16"/>
      <c r="G62" s="16"/>
      <c r="H62" s="16">
        <v>1</v>
      </c>
      <c r="I62" s="16">
        <v>20</v>
      </c>
      <c r="J62" s="16">
        <v>36</v>
      </c>
      <c r="K62" s="16">
        <v>56</v>
      </c>
      <c r="L62" s="16"/>
      <c r="M62" s="16">
        <v>30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>
        <v>2</v>
      </c>
      <c r="Y62" s="16">
        <v>2</v>
      </c>
      <c r="Z62" s="16"/>
      <c r="AA62" s="16"/>
      <c r="AB62" s="16"/>
      <c r="AC62" s="16"/>
      <c r="AD62" s="16"/>
      <c r="AE62" s="16"/>
      <c r="AF62" s="16"/>
      <c r="AG62" s="16"/>
      <c r="AH62" s="16">
        <v>30</v>
      </c>
      <c r="AI62" s="16"/>
      <c r="AJ62" s="16">
        <v>1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>
        <v>8</v>
      </c>
      <c r="AU62" s="16">
        <v>2</v>
      </c>
      <c r="AV62" s="16"/>
      <c r="AW62" s="16">
        <v>2</v>
      </c>
      <c r="AX62" s="16"/>
      <c r="AY62" s="16"/>
      <c r="AZ62" s="16"/>
      <c r="BA62" s="17">
        <f>SUM(F62:AZ62)</f>
        <v>190</v>
      </c>
      <c r="BB62" s="23">
        <v>0.63783783783783776</v>
      </c>
    </row>
    <row r="63" spans="2:54" x14ac:dyDescent="0.25">
      <c r="B63" s="33"/>
      <c r="C63" s="36"/>
      <c r="D63" s="14" t="s">
        <v>55</v>
      </c>
      <c r="E63" s="15"/>
      <c r="F63" s="16"/>
      <c r="G63" s="16"/>
      <c r="H63" s="16"/>
      <c r="I63" s="16">
        <v>17</v>
      </c>
      <c r="J63" s="16">
        <v>12</v>
      </c>
      <c r="K63" s="16">
        <v>5</v>
      </c>
      <c r="L63" s="16"/>
      <c r="M63" s="16">
        <v>19</v>
      </c>
      <c r="N63" s="16"/>
      <c r="O63" s="16">
        <v>2</v>
      </c>
      <c r="P63" s="16"/>
      <c r="Q63" s="16"/>
      <c r="R63" s="16"/>
      <c r="S63" s="16"/>
      <c r="T63" s="16">
        <v>2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>
        <v>1</v>
      </c>
      <c r="AG63" s="16">
        <v>1</v>
      </c>
      <c r="AH63" s="16">
        <v>14</v>
      </c>
      <c r="AI63" s="16"/>
      <c r="AJ63" s="16"/>
      <c r="AK63" s="16"/>
      <c r="AL63" s="16">
        <v>4</v>
      </c>
      <c r="AM63" s="16"/>
      <c r="AN63" s="16">
        <v>1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7">
        <f>SUM(F63:AZ63)</f>
        <v>78</v>
      </c>
      <c r="BB63" s="10">
        <v>1</v>
      </c>
    </row>
    <row r="64" spans="2:54" ht="15.75" thickBot="1" x14ac:dyDescent="0.3">
      <c r="B64" s="34"/>
      <c r="C64" s="37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20">
        <f>SUM(BA62:BA63)</f>
        <v>268</v>
      </c>
      <c r="BB64" s="10"/>
    </row>
    <row r="65" spans="2:54" x14ac:dyDescent="0.25">
      <c r="B65" s="32" t="s">
        <v>62</v>
      </c>
      <c r="C65" s="35" t="s">
        <v>59</v>
      </c>
      <c r="D65" s="7" t="s">
        <v>54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9">
        <f>SUM(F65:AZ65)</f>
        <v>0</v>
      </c>
      <c r="BB65" s="10">
        <v>1</v>
      </c>
    </row>
    <row r="66" spans="2:54" x14ac:dyDescent="0.25">
      <c r="B66" s="33"/>
      <c r="C66" s="36"/>
      <c r="D66" s="11" t="s">
        <v>55</v>
      </c>
      <c r="E66" s="12"/>
      <c r="F66" s="12"/>
      <c r="G66" s="12"/>
      <c r="H66" s="12"/>
      <c r="I66" s="12"/>
      <c r="J66" s="12">
        <v>1</v>
      </c>
      <c r="K66" s="12"/>
      <c r="L66" s="12"/>
      <c r="M66" s="12"/>
      <c r="N66" s="12">
        <v>1</v>
      </c>
      <c r="O66" s="12">
        <v>1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3">
        <f>SUM(F66:AZ66)</f>
        <v>3</v>
      </c>
      <c r="BB66" s="10">
        <v>1</v>
      </c>
    </row>
    <row r="67" spans="2:54" x14ac:dyDescent="0.25">
      <c r="B67" s="33"/>
      <c r="C67" s="36"/>
      <c r="D67" s="14" t="s">
        <v>54</v>
      </c>
      <c r="E67" s="15"/>
      <c r="F67" s="16"/>
      <c r="G67" s="16"/>
      <c r="H67" s="16"/>
      <c r="I67" s="16"/>
      <c r="J67" s="16">
        <v>20</v>
      </c>
      <c r="K67" s="16">
        <v>4</v>
      </c>
      <c r="L67" s="16"/>
      <c r="M67" s="16">
        <v>19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>
        <v>17</v>
      </c>
      <c r="AI67" s="16"/>
      <c r="AJ67" s="16"/>
      <c r="AK67" s="16"/>
      <c r="AL67" s="16">
        <v>2</v>
      </c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>
        <v>2</v>
      </c>
      <c r="BA67" s="17">
        <f>SUM(F67:AZ67)</f>
        <v>64</v>
      </c>
      <c r="BB67" s="10">
        <v>1</v>
      </c>
    </row>
    <row r="68" spans="2:54" x14ac:dyDescent="0.25">
      <c r="B68" s="33"/>
      <c r="C68" s="36"/>
      <c r="D68" s="14" t="s">
        <v>55</v>
      </c>
      <c r="E68" s="15"/>
      <c r="F68" s="16"/>
      <c r="G68" s="16"/>
      <c r="H68" s="16"/>
      <c r="I68" s="16"/>
      <c r="J68" s="16">
        <v>14</v>
      </c>
      <c r="K68" s="16">
        <v>2</v>
      </c>
      <c r="L68" s="16"/>
      <c r="M68" s="16">
        <v>35</v>
      </c>
      <c r="N68" s="16">
        <v>7</v>
      </c>
      <c r="O68" s="16">
        <v>4</v>
      </c>
      <c r="P68" s="16"/>
      <c r="Q68" s="16"/>
      <c r="R68" s="16"/>
      <c r="S68" s="16"/>
      <c r="T68" s="16">
        <v>2</v>
      </c>
      <c r="U68" s="16"/>
      <c r="V68" s="16"/>
      <c r="W68" s="16"/>
      <c r="X68" s="16"/>
      <c r="Y68" s="16"/>
      <c r="Z68" s="16"/>
      <c r="AA68" s="16"/>
      <c r="AB68" s="16"/>
      <c r="AC68" s="16"/>
      <c r="AD68" s="16">
        <v>2</v>
      </c>
      <c r="AE68" s="16"/>
      <c r="AF68" s="16"/>
      <c r="AG68" s="16"/>
      <c r="AH68" s="16">
        <v>8</v>
      </c>
      <c r="AI68" s="16"/>
      <c r="AJ68" s="16"/>
      <c r="AK68" s="16"/>
      <c r="AL68" s="16">
        <v>1</v>
      </c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>
        <v>1</v>
      </c>
      <c r="BA68" s="17">
        <f>SUM(F68:AZ68)</f>
        <v>76</v>
      </c>
      <c r="BB68" s="10">
        <v>1</v>
      </c>
    </row>
    <row r="69" spans="2:54" ht="15.75" thickBot="1" x14ac:dyDescent="0.3">
      <c r="B69" s="34"/>
      <c r="C69" s="37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20">
        <f>SUM(BA67:BA68)</f>
        <v>140</v>
      </c>
      <c r="BB69" s="10"/>
    </row>
    <row r="70" spans="2:54" ht="15.75" thickBot="1" x14ac:dyDescent="0.3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24"/>
      <c r="BB70" s="10"/>
    </row>
    <row r="71" spans="2:54" x14ac:dyDescent="0.25">
      <c r="B71" s="32" t="s">
        <v>63</v>
      </c>
      <c r="C71" s="35" t="s">
        <v>53</v>
      </c>
      <c r="D71" s="7" t="s">
        <v>54</v>
      </c>
      <c r="E71" s="8"/>
      <c r="F71" s="8"/>
      <c r="G71" s="8"/>
      <c r="H71" s="8"/>
      <c r="I71" s="8">
        <v>2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9">
        <f>SUM(F71:AZ71)</f>
        <v>2</v>
      </c>
      <c r="BB71" s="10">
        <v>1</v>
      </c>
    </row>
    <row r="72" spans="2:54" x14ac:dyDescent="0.25">
      <c r="B72" s="33"/>
      <c r="C72" s="36"/>
      <c r="D72" s="11" t="s">
        <v>55</v>
      </c>
      <c r="E72" s="12"/>
      <c r="F72" s="12"/>
      <c r="G72" s="12"/>
      <c r="H72" s="12"/>
      <c r="I72" s="12">
        <v>1</v>
      </c>
      <c r="J72" s="12"/>
      <c r="K72" s="12">
        <v>1</v>
      </c>
      <c r="L72" s="12"/>
      <c r="M72" s="12"/>
      <c r="N72" s="12"/>
      <c r="O72" s="12">
        <v>2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3">
        <f>SUM(F72:AZ72)</f>
        <v>4</v>
      </c>
      <c r="BB72" s="10">
        <v>1</v>
      </c>
    </row>
    <row r="73" spans="2:54" x14ac:dyDescent="0.25">
      <c r="B73" s="33"/>
      <c r="C73" s="36"/>
      <c r="D73" s="14" t="s">
        <v>54</v>
      </c>
      <c r="E73" s="15"/>
      <c r="F73" s="16"/>
      <c r="G73" s="16"/>
      <c r="H73" s="16"/>
      <c r="I73" s="16">
        <v>4</v>
      </c>
      <c r="J73" s="16">
        <v>3</v>
      </c>
      <c r="K73" s="16">
        <v>2</v>
      </c>
      <c r="L73" s="16"/>
      <c r="M73" s="16">
        <v>11</v>
      </c>
      <c r="N73" s="16"/>
      <c r="O73" s="16"/>
      <c r="P73" s="16"/>
      <c r="Q73" s="16"/>
      <c r="R73" s="16"/>
      <c r="S73" s="16"/>
      <c r="T73" s="16">
        <v>1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>
        <v>9</v>
      </c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>
        <v>2</v>
      </c>
      <c r="BA73" s="17">
        <f>SUM(F73:AZ73)</f>
        <v>32</v>
      </c>
      <c r="BB73" s="10">
        <v>1</v>
      </c>
    </row>
    <row r="74" spans="2:54" x14ac:dyDescent="0.25">
      <c r="B74" s="33"/>
      <c r="C74" s="36"/>
      <c r="D74" s="14" t="s">
        <v>55</v>
      </c>
      <c r="E74" s="15"/>
      <c r="F74" s="16"/>
      <c r="G74" s="16">
        <v>2</v>
      </c>
      <c r="H74" s="16"/>
      <c r="I74" s="16">
        <v>5</v>
      </c>
      <c r="J74" s="16">
        <v>5</v>
      </c>
      <c r="K74" s="16"/>
      <c r="L74" s="16"/>
      <c r="M74" s="16">
        <v>13</v>
      </c>
      <c r="N74" s="16">
        <v>2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>
        <v>12</v>
      </c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>
        <v>1</v>
      </c>
      <c r="BA74" s="17">
        <f>SUM(F74:AZ74)</f>
        <v>40</v>
      </c>
      <c r="BB74" s="10">
        <v>1</v>
      </c>
    </row>
    <row r="75" spans="2:54" ht="15.75" thickBot="1" x14ac:dyDescent="0.3">
      <c r="B75" s="34"/>
      <c r="C75" s="37"/>
      <c r="D75" s="1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20">
        <f>SUM(BA73:BA74)</f>
        <v>72</v>
      </c>
      <c r="BB75" s="10"/>
    </row>
    <row r="76" spans="2:54" x14ac:dyDescent="0.25">
      <c r="B76" s="32" t="s">
        <v>63</v>
      </c>
      <c r="C76" s="35" t="s">
        <v>57</v>
      </c>
      <c r="D76" s="7" t="s">
        <v>54</v>
      </c>
      <c r="E76" s="8"/>
      <c r="F76" s="8"/>
      <c r="G76" s="8"/>
      <c r="H76" s="8"/>
      <c r="I76" s="8"/>
      <c r="J76" s="8"/>
      <c r="K76" s="8"/>
      <c r="L76" s="8"/>
      <c r="M76" s="8">
        <v>1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4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9">
        <f>SUM(F76:AZ76)</f>
        <v>5</v>
      </c>
      <c r="BB76" s="10">
        <v>1</v>
      </c>
    </row>
    <row r="77" spans="2:54" x14ac:dyDescent="0.25">
      <c r="B77" s="33"/>
      <c r="C77" s="36"/>
      <c r="D77" s="11" t="s">
        <v>55</v>
      </c>
      <c r="E77" s="12"/>
      <c r="F77" s="12"/>
      <c r="G77" s="12"/>
      <c r="H77" s="12"/>
      <c r="I77" s="12"/>
      <c r="J77" s="12"/>
      <c r="K77" s="12"/>
      <c r="L77" s="12"/>
      <c r="M77" s="12">
        <v>1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>
        <v>1</v>
      </c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3">
        <f>SUM(F77:AZ77)</f>
        <v>2</v>
      </c>
      <c r="BB77" s="10">
        <v>1</v>
      </c>
    </row>
    <row r="78" spans="2:54" x14ac:dyDescent="0.25">
      <c r="B78" s="33"/>
      <c r="C78" s="36"/>
      <c r="D78" s="14" t="s">
        <v>54</v>
      </c>
      <c r="E78" s="15"/>
      <c r="F78" s="16"/>
      <c r="G78" s="16"/>
      <c r="H78" s="16"/>
      <c r="I78" s="16">
        <v>9</v>
      </c>
      <c r="J78" s="16">
        <v>15</v>
      </c>
      <c r="K78" s="16">
        <v>12</v>
      </c>
      <c r="L78" s="16"/>
      <c r="M78" s="16">
        <v>21</v>
      </c>
      <c r="N78" s="16"/>
      <c r="O78" s="16"/>
      <c r="P78" s="16"/>
      <c r="Q78" s="16"/>
      <c r="R78" s="16"/>
      <c r="S78" s="16"/>
      <c r="T78" s="16">
        <v>2</v>
      </c>
      <c r="U78" s="16"/>
      <c r="V78" s="16"/>
      <c r="W78" s="16"/>
      <c r="X78" s="16"/>
      <c r="Y78" s="16"/>
      <c r="Z78" s="16"/>
      <c r="AA78" s="16"/>
      <c r="AB78" s="16"/>
      <c r="AC78" s="16"/>
      <c r="AD78" s="16">
        <v>2</v>
      </c>
      <c r="AE78" s="16"/>
      <c r="AF78" s="16"/>
      <c r="AG78" s="16"/>
      <c r="AH78" s="16">
        <v>22</v>
      </c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>
        <v>1</v>
      </c>
      <c r="BA78" s="17">
        <f>SUM(F78:AZ78)</f>
        <v>84</v>
      </c>
      <c r="BB78" s="10">
        <v>1</v>
      </c>
    </row>
    <row r="79" spans="2:54" x14ac:dyDescent="0.25">
      <c r="B79" s="33"/>
      <c r="C79" s="36"/>
      <c r="D79" s="14" t="s">
        <v>55</v>
      </c>
      <c r="E79" s="15"/>
      <c r="F79" s="16"/>
      <c r="G79" s="16"/>
      <c r="H79" s="16"/>
      <c r="I79" s="16">
        <v>22</v>
      </c>
      <c r="J79" s="16">
        <v>16</v>
      </c>
      <c r="K79" s="16">
        <v>3</v>
      </c>
      <c r="L79" s="16"/>
      <c r="M79" s="16">
        <v>49</v>
      </c>
      <c r="N79" s="16"/>
      <c r="O79" s="16"/>
      <c r="P79" s="16"/>
      <c r="Q79" s="16"/>
      <c r="R79" s="16"/>
      <c r="S79" s="16"/>
      <c r="T79" s="16">
        <v>3</v>
      </c>
      <c r="U79" s="16">
        <v>1</v>
      </c>
      <c r="V79" s="16"/>
      <c r="W79" s="16">
        <v>1</v>
      </c>
      <c r="X79" s="16">
        <v>2</v>
      </c>
      <c r="Y79" s="16"/>
      <c r="Z79" s="16"/>
      <c r="AA79" s="16"/>
      <c r="AB79" s="16"/>
      <c r="AC79" s="16"/>
      <c r="AD79" s="16">
        <v>3</v>
      </c>
      <c r="AE79" s="16"/>
      <c r="AF79" s="16">
        <v>3</v>
      </c>
      <c r="AG79" s="16"/>
      <c r="AH79" s="16">
        <v>26</v>
      </c>
      <c r="AI79" s="16"/>
      <c r="AJ79" s="16">
        <v>4</v>
      </c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>
        <v>2</v>
      </c>
      <c r="BA79" s="17">
        <f>SUM(F79:AZ79)</f>
        <v>135</v>
      </c>
      <c r="BB79" s="10">
        <v>1</v>
      </c>
    </row>
    <row r="80" spans="2:54" ht="15.75" thickBot="1" x14ac:dyDescent="0.3">
      <c r="B80" s="34"/>
      <c r="C80" s="37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20">
        <f>SUM(BA78:BA79)</f>
        <v>219</v>
      </c>
      <c r="BB80" s="10"/>
    </row>
    <row r="81" spans="2:54" x14ac:dyDescent="0.25">
      <c r="B81" s="25"/>
      <c r="C81" s="2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24"/>
      <c r="BB81" s="10"/>
    </row>
    <row r="82" spans="2:54" ht="15.75" thickBot="1" x14ac:dyDescent="0.3">
      <c r="B82" s="25"/>
      <c r="C82" s="2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24"/>
      <c r="BB82" s="10"/>
    </row>
    <row r="83" spans="2:54" x14ac:dyDescent="0.25">
      <c r="B83" s="32" t="s">
        <v>64</v>
      </c>
      <c r="C83" s="35" t="s">
        <v>53</v>
      </c>
      <c r="D83" s="7" t="s">
        <v>54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9">
        <f>SUM(F83:AZ83)</f>
        <v>0</v>
      </c>
      <c r="BB83" s="26">
        <v>1</v>
      </c>
    </row>
    <row r="84" spans="2:54" x14ac:dyDescent="0.25">
      <c r="B84" s="33"/>
      <c r="C84" s="36"/>
      <c r="D84" s="11" t="s">
        <v>55</v>
      </c>
      <c r="E84" s="12"/>
      <c r="F84" s="12"/>
      <c r="G84" s="12"/>
      <c r="H84" s="12"/>
      <c r="I84" s="12"/>
      <c r="J84" s="12">
        <v>3</v>
      </c>
      <c r="K84" s="12">
        <v>1</v>
      </c>
      <c r="L84" s="12"/>
      <c r="M84" s="12"/>
      <c r="N84" s="12"/>
      <c r="O84" s="12">
        <v>2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3">
        <f>SUM(F84:AZ84)</f>
        <v>6</v>
      </c>
      <c r="BB84" s="23">
        <v>0.27079934747145185</v>
      </c>
    </row>
    <row r="85" spans="2:54" x14ac:dyDescent="0.25">
      <c r="B85" s="33"/>
      <c r="C85" s="36"/>
      <c r="D85" s="14" t="s">
        <v>54</v>
      </c>
      <c r="E85" s="15"/>
      <c r="F85" s="16"/>
      <c r="G85" s="16"/>
      <c r="H85" s="16"/>
      <c r="I85" s="16">
        <v>6</v>
      </c>
      <c r="J85" s="16">
        <v>12</v>
      </c>
      <c r="K85" s="16">
        <v>24</v>
      </c>
      <c r="L85" s="16"/>
      <c r="M85" s="16">
        <v>9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>
        <v>1</v>
      </c>
      <c r="Y85" s="16"/>
      <c r="Z85" s="16"/>
      <c r="AA85" s="16"/>
      <c r="AB85" s="16"/>
      <c r="AC85" s="16"/>
      <c r="AD85" s="16"/>
      <c r="AE85" s="16"/>
      <c r="AF85" s="16">
        <v>1</v>
      </c>
      <c r="AG85" s="16"/>
      <c r="AH85" s="16">
        <v>22</v>
      </c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7">
        <f>SUM(F85:AZ85)</f>
        <v>75</v>
      </c>
      <c r="BB85" s="26">
        <v>1</v>
      </c>
    </row>
    <row r="86" spans="2:54" x14ac:dyDescent="0.25">
      <c r="B86" s="33"/>
      <c r="C86" s="36"/>
      <c r="D86" s="14" t="s">
        <v>55</v>
      </c>
      <c r="E86" s="15"/>
      <c r="F86" s="16"/>
      <c r="G86" s="16"/>
      <c r="H86" s="16"/>
      <c r="I86" s="16">
        <v>13</v>
      </c>
      <c r="J86" s="16">
        <v>24</v>
      </c>
      <c r="K86" s="16">
        <v>8</v>
      </c>
      <c r="L86" s="16"/>
      <c r="M86" s="16"/>
      <c r="N86" s="16">
        <v>6</v>
      </c>
      <c r="O86" s="16">
        <v>30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>
        <v>2</v>
      </c>
      <c r="AE86" s="16"/>
      <c r="AF86" s="16">
        <v>3</v>
      </c>
      <c r="AG86" s="16"/>
      <c r="AH86" s="16">
        <v>85</v>
      </c>
      <c r="AI86" s="16"/>
      <c r="AJ86" s="16">
        <v>5</v>
      </c>
      <c r="AK86" s="16"/>
      <c r="AL86" s="16">
        <v>1</v>
      </c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>
        <v>1</v>
      </c>
      <c r="BA86" s="17">
        <f>SUM(F86:AZ86)</f>
        <v>178</v>
      </c>
      <c r="BB86" s="23">
        <v>0.27079934747145185</v>
      </c>
    </row>
    <row r="87" spans="2:54" ht="15.75" thickBot="1" x14ac:dyDescent="0.3">
      <c r="B87" s="34"/>
      <c r="C87" s="37"/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20">
        <f>SUM(BA85:BA86)</f>
        <v>253</v>
      </c>
      <c r="BB87" s="10"/>
    </row>
    <row r="88" spans="2:54" x14ac:dyDescent="0.25">
      <c r="B88" s="32" t="s">
        <v>64</v>
      </c>
      <c r="C88" s="35" t="s">
        <v>57</v>
      </c>
      <c r="D88" s="7" t="s">
        <v>54</v>
      </c>
      <c r="E88" s="8"/>
      <c r="F88" s="8"/>
      <c r="G88" s="8"/>
      <c r="H88" s="8"/>
      <c r="I88" s="8">
        <v>3</v>
      </c>
      <c r="J88" s="8">
        <v>4</v>
      </c>
      <c r="K88" s="8">
        <v>5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>
        <v>3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9">
        <f>SUM(F88:AZ88)</f>
        <v>15</v>
      </c>
      <c r="BB88" s="23">
        <v>9.7222222222222238E-2</v>
      </c>
    </row>
    <row r="89" spans="2:54" x14ac:dyDescent="0.25">
      <c r="B89" s="33"/>
      <c r="C89" s="36"/>
      <c r="D89" s="11" t="s">
        <v>55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3">
        <f>SUM(F89:AZ89)</f>
        <v>0</v>
      </c>
      <c r="BB89" s="23">
        <v>0.8392857142857143</v>
      </c>
    </row>
    <row r="90" spans="2:54" x14ac:dyDescent="0.25">
      <c r="B90" s="33"/>
      <c r="C90" s="36"/>
      <c r="D90" s="14" t="s">
        <v>54</v>
      </c>
      <c r="E90" s="15"/>
      <c r="F90" s="16"/>
      <c r="G90" s="16"/>
      <c r="H90" s="16">
        <v>1</v>
      </c>
      <c r="I90" s="16">
        <v>19</v>
      </c>
      <c r="J90" s="16">
        <v>48</v>
      </c>
      <c r="K90" s="16">
        <v>46</v>
      </c>
      <c r="L90" s="16"/>
      <c r="M90" s="16">
        <v>28</v>
      </c>
      <c r="N90" s="16"/>
      <c r="O90" s="16"/>
      <c r="P90" s="16"/>
      <c r="Q90" s="16">
        <v>2</v>
      </c>
      <c r="R90" s="16"/>
      <c r="S90" s="16"/>
      <c r="T90" s="16"/>
      <c r="U90" s="16"/>
      <c r="V90" s="16"/>
      <c r="W90" s="16"/>
      <c r="X90" s="16"/>
      <c r="Y90" s="16">
        <v>2</v>
      </c>
      <c r="Z90" s="16"/>
      <c r="AA90" s="16"/>
      <c r="AB90" s="16"/>
      <c r="AC90" s="16"/>
      <c r="AD90" s="16"/>
      <c r="AE90" s="16"/>
      <c r="AF90" s="16"/>
      <c r="AG90" s="16"/>
      <c r="AH90" s="10">
        <v>54</v>
      </c>
      <c r="AI90" s="16"/>
      <c r="AJ90" s="16"/>
      <c r="AK90" s="16"/>
      <c r="AL90" s="16">
        <v>3</v>
      </c>
      <c r="AM90" s="16"/>
      <c r="AN90" s="16"/>
      <c r="AO90" s="16"/>
      <c r="AP90" s="16"/>
      <c r="AQ90" s="16"/>
      <c r="AR90" s="16"/>
      <c r="AS90" s="16"/>
      <c r="AT90" s="16">
        <v>2</v>
      </c>
      <c r="AU90" s="16"/>
      <c r="AV90" s="16"/>
      <c r="AW90" s="16"/>
      <c r="AX90" s="16"/>
      <c r="AY90" s="16"/>
      <c r="AZ90" s="16"/>
      <c r="BA90" s="17">
        <f>SUM(F90:AZ90)</f>
        <v>205</v>
      </c>
      <c r="BB90" s="23">
        <v>9.7222222222222238E-2</v>
      </c>
    </row>
    <row r="91" spans="2:54" x14ac:dyDescent="0.25">
      <c r="B91" s="33"/>
      <c r="C91" s="36"/>
      <c r="D91" s="14" t="s">
        <v>55</v>
      </c>
      <c r="E91" s="15"/>
      <c r="F91" s="16"/>
      <c r="G91" s="16"/>
      <c r="H91" s="16"/>
      <c r="I91" s="16">
        <v>20</v>
      </c>
      <c r="J91" s="16">
        <v>22</v>
      </c>
      <c r="K91" s="16">
        <v>9</v>
      </c>
      <c r="L91" s="16"/>
      <c r="M91" s="16">
        <v>41</v>
      </c>
      <c r="N91" s="16"/>
      <c r="O91" s="16"/>
      <c r="P91" s="16"/>
      <c r="Q91" s="16"/>
      <c r="R91" s="16"/>
      <c r="S91" s="16"/>
      <c r="T91" s="16">
        <v>4</v>
      </c>
      <c r="U91" s="16">
        <v>14</v>
      </c>
      <c r="V91" s="16"/>
      <c r="W91" s="16"/>
      <c r="X91" s="16">
        <v>2</v>
      </c>
      <c r="Y91" s="16"/>
      <c r="Z91" s="16">
        <v>1</v>
      </c>
      <c r="AA91" s="16"/>
      <c r="AB91" s="16"/>
      <c r="AC91" s="16"/>
      <c r="AD91" s="16"/>
      <c r="AE91" s="16"/>
      <c r="AF91" s="16">
        <v>1</v>
      </c>
      <c r="AG91" s="16"/>
      <c r="AH91" s="16">
        <v>172</v>
      </c>
      <c r="AI91" s="16">
        <v>2</v>
      </c>
      <c r="AJ91" s="16">
        <v>19</v>
      </c>
      <c r="AK91" s="16"/>
      <c r="AL91" s="16">
        <v>9</v>
      </c>
      <c r="AM91" s="16"/>
      <c r="AN91" s="16">
        <v>1</v>
      </c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>
        <v>3</v>
      </c>
      <c r="BA91" s="17">
        <f>SUM(F91:AZ91)</f>
        <v>320</v>
      </c>
      <c r="BB91" s="23">
        <v>0.8392857142857143</v>
      </c>
    </row>
    <row r="92" spans="2:54" ht="15.75" thickBot="1" x14ac:dyDescent="0.3">
      <c r="B92" s="34"/>
      <c r="C92" s="37"/>
      <c r="D92" s="18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20">
        <f>SUM(BA90:BA91)</f>
        <v>525</v>
      </c>
      <c r="BB92" s="10"/>
    </row>
    <row r="93" spans="2:54" x14ac:dyDescent="0.25">
      <c r="B93" s="32" t="s">
        <v>64</v>
      </c>
      <c r="C93" s="35" t="s">
        <v>58</v>
      </c>
      <c r="D93" s="7" t="s">
        <v>54</v>
      </c>
      <c r="E93" s="8"/>
      <c r="F93" s="8"/>
      <c r="G93" s="8"/>
      <c r="H93" s="8"/>
      <c r="I93" s="8"/>
      <c r="J93" s="8"/>
      <c r="K93" s="8">
        <v>3</v>
      </c>
      <c r="L93" s="8"/>
      <c r="M93" s="8">
        <v>1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>
        <v>1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9">
        <f>SUM(F93:AZ93)</f>
        <v>5</v>
      </c>
      <c r="BB93" s="23">
        <v>0.13333333333333333</v>
      </c>
    </row>
    <row r="94" spans="2:54" x14ac:dyDescent="0.25">
      <c r="B94" s="33"/>
      <c r="C94" s="36"/>
      <c r="D94" s="11" t="s">
        <v>55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>
        <v>1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3">
        <f>SUM(F94:AZ94)</f>
        <v>1</v>
      </c>
      <c r="BB94" s="23">
        <v>0.62322274881516593</v>
      </c>
    </row>
    <row r="95" spans="2:54" x14ac:dyDescent="0.25">
      <c r="B95" s="33"/>
      <c r="C95" s="36"/>
      <c r="D95" s="14" t="s">
        <v>54</v>
      </c>
      <c r="E95" s="15"/>
      <c r="F95" s="16"/>
      <c r="G95" s="16"/>
      <c r="H95" s="16">
        <v>10</v>
      </c>
      <c r="I95" s="16">
        <v>18</v>
      </c>
      <c r="J95" s="16">
        <v>43</v>
      </c>
      <c r="K95" s="16">
        <v>79</v>
      </c>
      <c r="L95" s="16"/>
      <c r="M95" s="16">
        <v>19</v>
      </c>
      <c r="N95" s="16"/>
      <c r="O95" s="16"/>
      <c r="P95" s="16"/>
      <c r="Q95" s="16">
        <v>1</v>
      </c>
      <c r="R95" s="16"/>
      <c r="S95" s="16"/>
      <c r="T95" s="16"/>
      <c r="U95" s="16"/>
      <c r="V95" s="16"/>
      <c r="W95" s="16"/>
      <c r="X95" s="16"/>
      <c r="Y95" s="16">
        <v>6</v>
      </c>
      <c r="Z95" s="16"/>
      <c r="AA95" s="16"/>
      <c r="AB95" s="16"/>
      <c r="AC95" s="16"/>
      <c r="AD95" s="16"/>
      <c r="AE95" s="16"/>
      <c r="AF95" s="16"/>
      <c r="AG95" s="16"/>
      <c r="AH95" s="10">
        <v>51</v>
      </c>
      <c r="AI95" s="16"/>
      <c r="AJ95" s="16">
        <v>4</v>
      </c>
      <c r="AK95" s="16"/>
      <c r="AL95" s="16">
        <v>2</v>
      </c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>
        <v>1</v>
      </c>
      <c r="BA95" s="17">
        <f>SUM(F95:AZ95)</f>
        <v>234</v>
      </c>
      <c r="BB95" s="23">
        <v>0.13333333333333333</v>
      </c>
    </row>
    <row r="96" spans="2:54" x14ac:dyDescent="0.25">
      <c r="B96" s="33"/>
      <c r="C96" s="36"/>
      <c r="D96" s="14" t="s">
        <v>55</v>
      </c>
      <c r="E96" s="15"/>
      <c r="F96" s="16"/>
      <c r="G96" s="16"/>
      <c r="H96" s="16"/>
      <c r="I96" s="16">
        <v>8</v>
      </c>
      <c r="J96" s="16">
        <v>59</v>
      </c>
      <c r="K96" s="16">
        <v>14</v>
      </c>
      <c r="L96" s="16"/>
      <c r="M96" s="16">
        <v>20</v>
      </c>
      <c r="N96" s="16"/>
      <c r="O96" s="16">
        <v>15</v>
      </c>
      <c r="P96" s="16"/>
      <c r="Q96" s="16"/>
      <c r="R96" s="16"/>
      <c r="S96" s="16"/>
      <c r="T96" s="16">
        <v>20</v>
      </c>
      <c r="U96" s="16">
        <v>14</v>
      </c>
      <c r="V96" s="16"/>
      <c r="W96" s="16"/>
      <c r="X96" s="16"/>
      <c r="Y96" s="16">
        <v>2</v>
      </c>
      <c r="Z96" s="16"/>
      <c r="AA96" s="16"/>
      <c r="AB96" s="16"/>
      <c r="AC96" s="16"/>
      <c r="AD96" s="16">
        <v>1</v>
      </c>
      <c r="AE96" s="16"/>
      <c r="AF96" s="16">
        <v>5</v>
      </c>
      <c r="AG96" s="16"/>
      <c r="AH96" s="16">
        <v>156</v>
      </c>
      <c r="AI96" s="16"/>
      <c r="AJ96" s="16">
        <v>19</v>
      </c>
      <c r="AK96" s="16">
        <v>3</v>
      </c>
      <c r="AL96" s="16">
        <v>10</v>
      </c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7">
        <f>SUM(F96:AZ96)</f>
        <v>346</v>
      </c>
      <c r="BB96" s="23">
        <v>0.62322274881516593</v>
      </c>
    </row>
    <row r="97" spans="2:54" ht="15.75" thickBot="1" x14ac:dyDescent="0.3">
      <c r="B97" s="34"/>
      <c r="C97" s="37"/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20">
        <f>SUM(BA95:BA96)</f>
        <v>580</v>
      </c>
      <c r="BB97" s="10"/>
    </row>
    <row r="98" spans="2:54" x14ac:dyDescent="0.25">
      <c r="B98" s="32" t="s">
        <v>64</v>
      </c>
      <c r="C98" s="35" t="s">
        <v>59</v>
      </c>
      <c r="D98" s="7" t="s">
        <v>54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9">
        <f>SUM(F98:AZ98)</f>
        <v>0</v>
      </c>
      <c r="BB98" s="23">
        <v>0.1517857142857143</v>
      </c>
    </row>
    <row r="99" spans="2:54" x14ac:dyDescent="0.25">
      <c r="B99" s="33"/>
      <c r="C99" s="36"/>
      <c r="D99" s="11" t="s">
        <v>55</v>
      </c>
      <c r="E99" s="12"/>
      <c r="F99" s="12"/>
      <c r="G99" s="12"/>
      <c r="H99" s="12"/>
      <c r="I99" s="12"/>
      <c r="J99" s="12"/>
      <c r="K99" s="12"/>
      <c r="L99" s="12"/>
      <c r="M99" s="12">
        <v>2</v>
      </c>
      <c r="N99" s="12">
        <v>1</v>
      </c>
      <c r="O99" s="12"/>
      <c r="P99" s="12"/>
      <c r="Q99" s="12"/>
      <c r="R99" s="12"/>
      <c r="S99" s="12"/>
      <c r="T99" s="12">
        <v>4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>
        <v>12</v>
      </c>
      <c r="AI99" s="12"/>
      <c r="AJ99" s="12">
        <v>2</v>
      </c>
      <c r="AK99" s="12"/>
      <c r="AL99" s="12">
        <v>2</v>
      </c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3">
        <f>SUM(F99:AZ99)</f>
        <v>23</v>
      </c>
      <c r="BB99" s="10">
        <v>1</v>
      </c>
    </row>
    <row r="100" spans="2:54" x14ac:dyDescent="0.25">
      <c r="B100" s="33"/>
      <c r="C100" s="36"/>
      <c r="D100" s="14" t="s">
        <v>54</v>
      </c>
      <c r="E100" s="15"/>
      <c r="F100" s="16"/>
      <c r="G100" s="16"/>
      <c r="H100" s="16">
        <v>5</v>
      </c>
      <c r="I100" s="16">
        <v>13</v>
      </c>
      <c r="J100" s="16">
        <v>67</v>
      </c>
      <c r="K100" s="16">
        <v>60</v>
      </c>
      <c r="L100" s="16"/>
      <c r="M100" s="16">
        <v>18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>
        <v>4</v>
      </c>
      <c r="Z100" s="16"/>
      <c r="AA100" s="16"/>
      <c r="AB100" s="16">
        <v>2</v>
      </c>
      <c r="AC100" s="16"/>
      <c r="AD100" s="16"/>
      <c r="AE100" s="16"/>
      <c r="AF100" s="16">
        <v>1</v>
      </c>
      <c r="AG100" s="16"/>
      <c r="AH100" s="16">
        <v>49</v>
      </c>
      <c r="AI100" s="16"/>
      <c r="AJ100" s="16">
        <v>2</v>
      </c>
      <c r="AK100" s="16">
        <v>1</v>
      </c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7">
        <f>SUM(F100:AZ100)</f>
        <v>222</v>
      </c>
      <c r="BB100" s="23">
        <v>0.1517857142857143</v>
      </c>
    </row>
    <row r="101" spans="2:54" x14ac:dyDescent="0.25">
      <c r="B101" s="33"/>
      <c r="C101" s="36"/>
      <c r="D101" s="14" t="s">
        <v>55</v>
      </c>
      <c r="E101" s="15"/>
      <c r="F101" s="16"/>
      <c r="G101" s="16"/>
      <c r="H101" s="16"/>
      <c r="I101" s="16">
        <v>5</v>
      </c>
      <c r="J101" s="16">
        <v>53</v>
      </c>
      <c r="K101" s="16">
        <v>10</v>
      </c>
      <c r="L101" s="16"/>
      <c r="M101" s="16">
        <v>51</v>
      </c>
      <c r="N101" s="16">
        <v>9</v>
      </c>
      <c r="O101" s="16">
        <v>20</v>
      </c>
      <c r="P101" s="16"/>
      <c r="Q101" s="16"/>
      <c r="R101" s="16">
        <v>3</v>
      </c>
      <c r="S101" s="16"/>
      <c r="T101" s="16">
        <v>57</v>
      </c>
      <c r="U101" s="16"/>
      <c r="V101" s="16"/>
      <c r="W101" s="16"/>
      <c r="X101" s="16"/>
      <c r="Y101" s="16"/>
      <c r="Z101" s="16"/>
      <c r="AA101" s="16">
        <v>2</v>
      </c>
      <c r="AB101" s="16"/>
      <c r="AC101" s="16"/>
      <c r="AD101" s="16"/>
      <c r="AE101" s="16"/>
      <c r="AF101" s="16"/>
      <c r="AG101" s="16"/>
      <c r="AH101" s="16">
        <f>48+46+63+63</f>
        <v>220</v>
      </c>
      <c r="AI101" s="16"/>
      <c r="AJ101" s="16">
        <v>24</v>
      </c>
      <c r="AK101" s="16">
        <v>1</v>
      </c>
      <c r="AL101" s="16">
        <v>17</v>
      </c>
      <c r="AM101" s="16"/>
      <c r="AN101" s="16"/>
      <c r="AO101" s="16"/>
      <c r="AP101" s="16"/>
      <c r="AQ101" s="16"/>
      <c r="AR101" s="16"/>
      <c r="AS101" s="16"/>
      <c r="AT101" s="16">
        <v>2</v>
      </c>
      <c r="AU101" s="16"/>
      <c r="AV101" s="16"/>
      <c r="AW101" s="16"/>
      <c r="AX101" s="16"/>
      <c r="AY101" s="16"/>
      <c r="AZ101" s="16"/>
      <c r="BA101" s="17">
        <f>SUM(F101:AZ101)</f>
        <v>474</v>
      </c>
      <c r="BB101" s="10">
        <v>1</v>
      </c>
    </row>
    <row r="102" spans="2:54" ht="15.75" thickBot="1" x14ac:dyDescent="0.3">
      <c r="B102" s="34"/>
      <c r="C102" s="37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20">
        <f>SUM(BA100:BA101)</f>
        <v>696</v>
      </c>
      <c r="BB102" s="10"/>
    </row>
    <row r="103" spans="2:54" x14ac:dyDescent="0.25">
      <c r="B103" s="32" t="s">
        <v>64</v>
      </c>
      <c r="C103" s="35" t="s">
        <v>61</v>
      </c>
      <c r="D103" s="7" t="s">
        <v>54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9">
        <f>SUM(F103:AZ103)</f>
        <v>0</v>
      </c>
      <c r="BB103" s="23">
        <v>0.16071428571428573</v>
      </c>
    </row>
    <row r="104" spans="2:54" x14ac:dyDescent="0.25">
      <c r="B104" s="33"/>
      <c r="C104" s="36"/>
      <c r="D104" s="11" t="s">
        <v>55</v>
      </c>
      <c r="E104" s="12"/>
      <c r="F104" s="12"/>
      <c r="G104" s="12"/>
      <c r="H104" s="12"/>
      <c r="I104" s="12"/>
      <c r="J104" s="12"/>
      <c r="K104" s="12"/>
      <c r="L104" s="12"/>
      <c r="M104" s="12">
        <v>2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3">
        <f>SUM(F104:AZ104)</f>
        <v>2</v>
      </c>
      <c r="BB104" s="23">
        <v>0.53548387096774197</v>
      </c>
    </row>
    <row r="105" spans="2:54" x14ac:dyDescent="0.25">
      <c r="B105" s="33"/>
      <c r="C105" s="36"/>
      <c r="D105" s="14" t="s">
        <v>54</v>
      </c>
      <c r="E105" s="15"/>
      <c r="F105" s="16"/>
      <c r="G105" s="16"/>
      <c r="H105" s="16">
        <v>3</v>
      </c>
      <c r="I105" s="16">
        <v>15</v>
      </c>
      <c r="J105" s="16">
        <v>65</v>
      </c>
      <c r="K105" s="16">
        <v>105</v>
      </c>
      <c r="L105" s="16"/>
      <c r="M105" s="16">
        <v>30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>
        <v>5</v>
      </c>
      <c r="Z105" s="16"/>
      <c r="AA105" s="16"/>
      <c r="AB105" s="16"/>
      <c r="AC105" s="16"/>
      <c r="AD105" s="16"/>
      <c r="AE105" s="16"/>
      <c r="AF105" s="16"/>
      <c r="AG105" s="16"/>
      <c r="AH105" s="16">
        <v>52</v>
      </c>
      <c r="AI105" s="16"/>
      <c r="AJ105" s="16">
        <v>2</v>
      </c>
      <c r="AK105" s="16"/>
      <c r="AL105" s="16"/>
      <c r="AM105" s="16"/>
      <c r="AN105" s="16">
        <v>3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>
        <v>5</v>
      </c>
      <c r="BA105" s="17">
        <f>SUM(F105:AZ105)</f>
        <v>285</v>
      </c>
      <c r="BB105" s="23">
        <v>0.16071428571428573</v>
      </c>
    </row>
    <row r="106" spans="2:54" x14ac:dyDescent="0.25">
      <c r="B106" s="33"/>
      <c r="C106" s="36"/>
      <c r="D106" s="14" t="s">
        <v>55</v>
      </c>
      <c r="E106" s="15"/>
      <c r="F106" s="16"/>
      <c r="G106" s="16"/>
      <c r="H106" s="16"/>
      <c r="I106" s="16">
        <v>15</v>
      </c>
      <c r="J106" s="16">
        <v>55</v>
      </c>
      <c r="K106" s="16">
        <v>17</v>
      </c>
      <c r="L106" s="16"/>
      <c r="M106" s="16">
        <v>27</v>
      </c>
      <c r="N106" s="16"/>
      <c r="O106" s="16">
        <v>20</v>
      </c>
      <c r="P106" s="16"/>
      <c r="Q106" s="16"/>
      <c r="R106" s="16"/>
      <c r="S106" s="16"/>
      <c r="T106" s="16">
        <v>15</v>
      </c>
      <c r="U106" s="16">
        <v>14</v>
      </c>
      <c r="V106" s="16"/>
      <c r="W106" s="16">
        <v>1</v>
      </c>
      <c r="X106" s="16">
        <v>1</v>
      </c>
      <c r="Y106" s="16"/>
      <c r="Z106" s="16">
        <v>2</v>
      </c>
      <c r="AA106" s="16"/>
      <c r="AB106" s="16"/>
      <c r="AC106" s="16"/>
      <c r="AD106" s="16">
        <v>3</v>
      </c>
      <c r="AE106" s="16"/>
      <c r="AF106" s="16">
        <v>1</v>
      </c>
      <c r="AG106" s="16"/>
      <c r="AH106" s="16">
        <v>187</v>
      </c>
      <c r="AI106" s="16">
        <v>1</v>
      </c>
      <c r="AJ106" s="16">
        <v>14</v>
      </c>
      <c r="AK106" s="16">
        <v>5</v>
      </c>
      <c r="AL106" s="16">
        <v>15</v>
      </c>
      <c r="AM106" s="16">
        <v>1</v>
      </c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>
        <v>2</v>
      </c>
      <c r="AY106" s="16"/>
      <c r="AZ106" s="16">
        <v>6</v>
      </c>
      <c r="BA106" s="17">
        <f>SUM(F106:AZ106)</f>
        <v>402</v>
      </c>
      <c r="BB106" s="23">
        <v>0.53548387096774197</v>
      </c>
    </row>
    <row r="107" spans="2:54" ht="15.75" thickBot="1" x14ac:dyDescent="0.3">
      <c r="B107" s="34"/>
      <c r="C107" s="37"/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20">
        <f>SUM(BA105:BA106)</f>
        <v>687</v>
      </c>
      <c r="BB107" s="10"/>
    </row>
    <row r="108" spans="2:54" ht="15.75" thickBot="1" x14ac:dyDescent="0.3">
      <c r="B108" s="25"/>
      <c r="C108" s="2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24"/>
      <c r="BB108" s="10"/>
    </row>
    <row r="109" spans="2:54" x14ac:dyDescent="0.25">
      <c r="B109" s="32" t="s">
        <v>65</v>
      </c>
      <c r="C109" s="35" t="s">
        <v>53</v>
      </c>
      <c r="D109" s="7" t="s">
        <v>54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9">
        <f>SUM(F109:AZ109)</f>
        <v>0</v>
      </c>
      <c r="BB109" s="10">
        <v>1</v>
      </c>
    </row>
    <row r="110" spans="2:54" x14ac:dyDescent="0.25">
      <c r="B110" s="33"/>
      <c r="C110" s="36"/>
      <c r="D110" s="11" t="s">
        <v>55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3">
        <f>SUM(F110:AZ110)</f>
        <v>0</v>
      </c>
      <c r="BB110" s="10">
        <v>1</v>
      </c>
    </row>
    <row r="111" spans="2:54" x14ac:dyDescent="0.25">
      <c r="B111" s="33"/>
      <c r="C111" s="36"/>
      <c r="D111" s="14" t="s">
        <v>54</v>
      </c>
      <c r="E111" s="15"/>
      <c r="F111" s="16"/>
      <c r="G111" s="16"/>
      <c r="H111" s="16">
        <v>1</v>
      </c>
      <c r="I111" s="16">
        <v>2</v>
      </c>
      <c r="J111" s="16">
        <v>7</v>
      </c>
      <c r="K111" s="16">
        <v>26</v>
      </c>
      <c r="L111" s="16"/>
      <c r="M111" s="16">
        <v>18</v>
      </c>
      <c r="N111" s="16"/>
      <c r="O111" s="16"/>
      <c r="P111" s="16"/>
      <c r="Q111" s="16">
        <v>4</v>
      </c>
      <c r="R111" s="16"/>
      <c r="S111" s="16"/>
      <c r="T111" s="16"/>
      <c r="U111" s="16"/>
      <c r="V111" s="16"/>
      <c r="W111" s="16"/>
      <c r="X111" s="16">
        <v>2</v>
      </c>
      <c r="Y111" s="16"/>
      <c r="Z111" s="16"/>
      <c r="AA111" s="16"/>
      <c r="AB111" s="16"/>
      <c r="AC111" s="16"/>
      <c r="AD111" s="16"/>
      <c r="AE111" s="16"/>
      <c r="AF111" s="16"/>
      <c r="AG111" s="16"/>
      <c r="AH111" s="16">
        <v>18</v>
      </c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>
        <v>1</v>
      </c>
      <c r="AU111" s="16"/>
      <c r="AV111" s="16"/>
      <c r="AW111" s="16"/>
      <c r="AX111" s="16"/>
      <c r="AY111" s="16"/>
      <c r="AZ111" s="16"/>
      <c r="BA111" s="17">
        <f>SUM(F111:AZ111)</f>
        <v>79</v>
      </c>
      <c r="BB111" s="10">
        <v>1</v>
      </c>
    </row>
    <row r="112" spans="2:54" x14ac:dyDescent="0.25">
      <c r="B112" s="33"/>
      <c r="C112" s="36"/>
      <c r="D112" s="14" t="s">
        <v>55</v>
      </c>
      <c r="E112" s="15"/>
      <c r="F112" s="16"/>
      <c r="G112" s="16"/>
      <c r="H112" s="16"/>
      <c r="I112" s="16"/>
      <c r="J112" s="16">
        <v>4</v>
      </c>
      <c r="K112" s="16"/>
      <c r="L112" s="16"/>
      <c r="M112" s="16">
        <v>4</v>
      </c>
      <c r="N112" s="16"/>
      <c r="O112" s="16"/>
      <c r="P112" s="16"/>
      <c r="Q112" s="16"/>
      <c r="R112" s="16"/>
      <c r="S112" s="16"/>
      <c r="T112" s="16">
        <v>2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>
        <v>4</v>
      </c>
      <c r="AE112" s="16"/>
      <c r="AF112" s="16">
        <v>1</v>
      </c>
      <c r="AG112" s="16"/>
      <c r="AH112" s="16">
        <v>31</v>
      </c>
      <c r="AI112" s="16"/>
      <c r="AJ112" s="16"/>
      <c r="AK112" s="16"/>
      <c r="AL112" s="16">
        <v>3</v>
      </c>
      <c r="AM112" s="16"/>
      <c r="AN112" s="16"/>
      <c r="AO112" s="16"/>
      <c r="AP112" s="16"/>
      <c r="AQ112" s="16">
        <v>1</v>
      </c>
      <c r="AR112" s="16"/>
      <c r="AS112" s="16">
        <v>1</v>
      </c>
      <c r="AT112" s="16"/>
      <c r="AU112" s="16"/>
      <c r="AV112" s="16"/>
      <c r="AW112" s="16"/>
      <c r="AX112" s="16"/>
      <c r="AY112" s="16"/>
      <c r="AZ112" s="16"/>
      <c r="BA112" s="17">
        <f>SUM(F112:AZ112)</f>
        <v>51</v>
      </c>
      <c r="BB112" s="10">
        <v>1</v>
      </c>
    </row>
    <row r="113" spans="2:54" ht="15.75" thickBot="1" x14ac:dyDescent="0.3">
      <c r="B113" s="34"/>
      <c r="C113" s="37"/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20">
        <f>SUM(BA111:BA112)</f>
        <v>130</v>
      </c>
      <c r="BB113" s="10"/>
    </row>
    <row r="114" spans="2:54" x14ac:dyDescent="0.25">
      <c r="B114" s="32" t="s">
        <v>65</v>
      </c>
      <c r="C114" s="35" t="s">
        <v>57</v>
      </c>
      <c r="D114" s="7" t="s">
        <v>54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9">
        <f>SUM(F114:AZ114)</f>
        <v>0</v>
      </c>
      <c r="BB114" s="10">
        <v>1</v>
      </c>
    </row>
    <row r="115" spans="2:54" x14ac:dyDescent="0.25">
      <c r="B115" s="33"/>
      <c r="C115" s="36"/>
      <c r="D115" s="11" t="s">
        <v>55</v>
      </c>
      <c r="E115" s="12"/>
      <c r="F115" s="12"/>
      <c r="G115" s="12"/>
      <c r="H115" s="12"/>
      <c r="I115" s="12"/>
      <c r="J115" s="12"/>
      <c r="K115" s="12"/>
      <c r="L115" s="12"/>
      <c r="M115" s="12">
        <v>5</v>
      </c>
      <c r="N115" s="12"/>
      <c r="O115" s="12">
        <v>1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3">
        <f>SUM(F115:AZ115)</f>
        <v>6</v>
      </c>
      <c r="BB115" s="10">
        <v>1</v>
      </c>
    </row>
    <row r="116" spans="2:54" x14ac:dyDescent="0.25">
      <c r="B116" s="33"/>
      <c r="C116" s="36"/>
      <c r="D116" s="14" t="s">
        <v>54</v>
      </c>
      <c r="E116" s="15"/>
      <c r="F116" s="16">
        <v>1</v>
      </c>
      <c r="G116" s="16"/>
      <c r="H116" s="16"/>
      <c r="I116" s="16">
        <v>10</v>
      </c>
      <c r="J116" s="16">
        <v>26</v>
      </c>
      <c r="K116" s="16">
        <v>27</v>
      </c>
      <c r="L116" s="16"/>
      <c r="M116" s="16">
        <v>27</v>
      </c>
      <c r="N116" s="16"/>
      <c r="O116" s="16"/>
      <c r="P116" s="16"/>
      <c r="Q116" s="16">
        <v>2</v>
      </c>
      <c r="R116" s="16"/>
      <c r="S116" s="16"/>
      <c r="T116" s="16"/>
      <c r="U116" s="16"/>
      <c r="V116" s="16"/>
      <c r="W116" s="16"/>
      <c r="X116" s="16"/>
      <c r="Y116" s="16">
        <v>4</v>
      </c>
      <c r="Z116" s="16"/>
      <c r="AA116" s="16"/>
      <c r="AB116" s="16"/>
      <c r="AC116" s="16"/>
      <c r="AD116" s="16"/>
      <c r="AE116" s="16"/>
      <c r="AF116" s="16"/>
      <c r="AG116" s="16"/>
      <c r="AH116" s="16">
        <v>55</v>
      </c>
      <c r="AI116" s="16"/>
      <c r="AJ116" s="16"/>
      <c r="AK116" s="16"/>
      <c r="AL116" s="16">
        <v>1</v>
      </c>
      <c r="AM116" s="16"/>
      <c r="AN116" s="16">
        <v>2</v>
      </c>
      <c r="AO116" s="16">
        <v>2</v>
      </c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>
        <v>1</v>
      </c>
      <c r="BA116" s="17">
        <f>SUM(F116:AZ116)</f>
        <v>158</v>
      </c>
      <c r="BB116" s="10">
        <v>1</v>
      </c>
    </row>
    <row r="117" spans="2:54" x14ac:dyDescent="0.25">
      <c r="B117" s="33"/>
      <c r="C117" s="36"/>
      <c r="D117" s="14" t="s">
        <v>55</v>
      </c>
      <c r="E117" s="15"/>
      <c r="F117" s="16"/>
      <c r="G117" s="16"/>
      <c r="H117" s="16"/>
      <c r="I117" s="16">
        <v>2</v>
      </c>
      <c r="J117" s="16">
        <v>5</v>
      </c>
      <c r="K117" s="16">
        <v>1</v>
      </c>
      <c r="L117" s="16"/>
      <c r="M117" s="16">
        <v>21</v>
      </c>
      <c r="N117" s="16"/>
      <c r="O117" s="16">
        <v>3</v>
      </c>
      <c r="P117" s="16"/>
      <c r="Q117" s="16"/>
      <c r="R117" s="16"/>
      <c r="S117" s="16"/>
      <c r="T117" s="16">
        <v>1</v>
      </c>
      <c r="U117" s="16"/>
      <c r="V117" s="16"/>
      <c r="W117" s="16">
        <v>1</v>
      </c>
      <c r="X117" s="16">
        <v>1</v>
      </c>
      <c r="Y117" s="16"/>
      <c r="Z117" s="16"/>
      <c r="AA117" s="16"/>
      <c r="AB117" s="16"/>
      <c r="AC117" s="16"/>
      <c r="AD117" s="16"/>
      <c r="AE117" s="16"/>
      <c r="AF117" s="16"/>
      <c r="AG117" s="16"/>
      <c r="AH117" s="16">
        <v>11</v>
      </c>
      <c r="AI117" s="16"/>
      <c r="AJ117" s="16"/>
      <c r="AK117" s="16"/>
      <c r="AL117" s="16"/>
      <c r="AM117" s="16"/>
      <c r="AN117" s="16">
        <v>1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>
        <v>1</v>
      </c>
      <c r="BA117" s="17">
        <f>SUM(F117:AZ117)</f>
        <v>48</v>
      </c>
      <c r="BB117" s="10">
        <v>1</v>
      </c>
    </row>
    <row r="118" spans="2:54" ht="15.75" thickBot="1" x14ac:dyDescent="0.3">
      <c r="B118" s="34"/>
      <c r="C118" s="37"/>
      <c r="D118" s="18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20">
        <f>SUM(BA116:BA117)</f>
        <v>206</v>
      </c>
      <c r="BB118" s="10"/>
    </row>
    <row r="119" spans="2:54" x14ac:dyDescent="0.25">
      <c r="B119" s="32" t="s">
        <v>65</v>
      </c>
      <c r="C119" s="35" t="s">
        <v>58</v>
      </c>
      <c r="D119" s="7" t="s">
        <v>54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9">
        <f>SUM(F119:AZ119)</f>
        <v>0</v>
      </c>
      <c r="BB119" s="10">
        <v>1</v>
      </c>
    </row>
    <row r="120" spans="2:54" x14ac:dyDescent="0.25">
      <c r="B120" s="33"/>
      <c r="C120" s="36"/>
      <c r="D120" s="11" t="s">
        <v>55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3">
        <f>SUM(F120:AZ120)</f>
        <v>0</v>
      </c>
      <c r="BB120" s="10">
        <v>1</v>
      </c>
    </row>
    <row r="121" spans="2:54" x14ac:dyDescent="0.25">
      <c r="B121" s="33"/>
      <c r="C121" s="36"/>
      <c r="D121" s="14" t="s">
        <v>54</v>
      </c>
      <c r="E121" s="15"/>
      <c r="F121" s="16"/>
      <c r="G121" s="16"/>
      <c r="H121" s="16">
        <v>2</v>
      </c>
      <c r="I121" s="16"/>
      <c r="J121" s="16">
        <v>16</v>
      </c>
      <c r="K121" s="16">
        <v>29</v>
      </c>
      <c r="L121" s="16">
        <v>1</v>
      </c>
      <c r="M121" s="16">
        <v>25</v>
      </c>
      <c r="N121" s="16"/>
      <c r="O121" s="16"/>
      <c r="P121" s="16"/>
      <c r="Q121" s="16">
        <v>3</v>
      </c>
      <c r="R121" s="16"/>
      <c r="S121" s="16"/>
      <c r="T121" s="16"/>
      <c r="U121" s="16"/>
      <c r="V121" s="16"/>
      <c r="W121" s="16"/>
      <c r="X121" s="16"/>
      <c r="Y121" s="16">
        <v>5</v>
      </c>
      <c r="Z121" s="16"/>
      <c r="AA121" s="16"/>
      <c r="AB121" s="16">
        <v>3</v>
      </c>
      <c r="AC121" s="16"/>
      <c r="AD121" s="16"/>
      <c r="AE121" s="16"/>
      <c r="AF121" s="16"/>
      <c r="AG121" s="16"/>
      <c r="AH121" s="16">
        <v>18</v>
      </c>
      <c r="AI121" s="16"/>
      <c r="AJ121" s="16"/>
      <c r="AK121" s="16"/>
      <c r="AL121" s="16">
        <v>1</v>
      </c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7">
        <f>SUM(F121:AZ121)</f>
        <v>103</v>
      </c>
      <c r="BB121" s="10">
        <v>1</v>
      </c>
    </row>
    <row r="122" spans="2:54" x14ac:dyDescent="0.25">
      <c r="B122" s="33"/>
      <c r="C122" s="36"/>
      <c r="D122" s="14" t="s">
        <v>55</v>
      </c>
      <c r="E122" s="15"/>
      <c r="F122" s="16"/>
      <c r="G122" s="16"/>
      <c r="H122" s="16"/>
      <c r="I122" s="16"/>
      <c r="J122" s="16">
        <v>7</v>
      </c>
      <c r="K122" s="16"/>
      <c r="L122" s="16"/>
      <c r="M122" s="16">
        <v>2</v>
      </c>
      <c r="N122" s="16"/>
      <c r="O122" s="16">
        <v>4</v>
      </c>
      <c r="P122" s="16"/>
      <c r="Q122" s="16"/>
      <c r="R122" s="16"/>
      <c r="S122" s="16"/>
      <c r="T122" s="16">
        <v>1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>
        <v>6</v>
      </c>
      <c r="AI122" s="16"/>
      <c r="AJ122" s="16"/>
      <c r="AK122" s="16"/>
      <c r="AL122" s="16"/>
      <c r="AM122" s="16">
        <v>1</v>
      </c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>
        <v>1</v>
      </c>
      <c r="BA122" s="17">
        <f>SUM(F122:AZ122)</f>
        <v>22</v>
      </c>
      <c r="BB122" s="10">
        <v>1</v>
      </c>
    </row>
    <row r="123" spans="2:54" ht="15.75" thickBot="1" x14ac:dyDescent="0.3">
      <c r="B123" s="34"/>
      <c r="C123" s="37"/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20">
        <f>SUM(BA121:BA122)</f>
        <v>125</v>
      </c>
      <c r="BB123" s="10"/>
    </row>
    <row r="124" spans="2:54" x14ac:dyDescent="0.25">
      <c r="B124" s="32" t="s">
        <v>65</v>
      </c>
      <c r="C124" s="35" t="s">
        <v>59</v>
      </c>
      <c r="D124" s="7" t="s">
        <v>54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9">
        <f>SUM(F124:AZ124)</f>
        <v>0</v>
      </c>
      <c r="BB124" s="10">
        <v>1</v>
      </c>
    </row>
    <row r="125" spans="2:54" x14ac:dyDescent="0.25">
      <c r="B125" s="33"/>
      <c r="C125" s="36"/>
      <c r="D125" s="11" t="s">
        <v>55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3">
        <f>SUM(F125:AZ125)</f>
        <v>0</v>
      </c>
      <c r="BB125" s="10">
        <v>1</v>
      </c>
    </row>
    <row r="126" spans="2:54" x14ac:dyDescent="0.25">
      <c r="B126" s="33"/>
      <c r="C126" s="36"/>
      <c r="D126" s="14" t="s">
        <v>54</v>
      </c>
      <c r="E126" s="15"/>
      <c r="F126" s="16"/>
      <c r="G126" s="16"/>
      <c r="H126" s="16"/>
      <c r="I126" s="16">
        <v>1</v>
      </c>
      <c r="J126" s="16">
        <v>2</v>
      </c>
      <c r="K126" s="16">
        <v>2</v>
      </c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>
        <v>10</v>
      </c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7">
        <f>SUM(F126:AZ126)</f>
        <v>15</v>
      </c>
      <c r="BB126" s="10">
        <v>1</v>
      </c>
    </row>
    <row r="127" spans="2:54" x14ac:dyDescent="0.25">
      <c r="B127" s="33"/>
      <c r="C127" s="36"/>
      <c r="D127" s="14" t="s">
        <v>55</v>
      </c>
      <c r="E127" s="15"/>
      <c r="F127" s="16"/>
      <c r="G127" s="16"/>
      <c r="H127" s="16"/>
      <c r="I127" s="16"/>
      <c r="J127" s="16">
        <v>1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>
        <v>1</v>
      </c>
      <c r="AE127" s="16"/>
      <c r="AF127" s="16"/>
      <c r="AG127" s="16"/>
      <c r="AH127" s="16">
        <v>7</v>
      </c>
      <c r="AI127" s="16"/>
      <c r="AJ127" s="16">
        <v>1</v>
      </c>
      <c r="AK127" s="16"/>
      <c r="AL127" s="16">
        <v>1</v>
      </c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7">
        <f>SUM(F127:AZ127)</f>
        <v>11</v>
      </c>
      <c r="BB127" s="10">
        <v>1</v>
      </c>
    </row>
    <row r="128" spans="2:54" ht="15.75" thickBot="1" x14ac:dyDescent="0.3">
      <c r="B128" s="34"/>
      <c r="C128" s="37"/>
      <c r="D128" s="1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20">
        <f>SUM(BA126:BA127)</f>
        <v>26</v>
      </c>
      <c r="BB128" s="10"/>
    </row>
    <row r="129" spans="2:54" ht="15.75" thickBot="1" x14ac:dyDescent="0.3"/>
    <row r="130" spans="2:54" x14ac:dyDescent="0.25">
      <c r="B130" s="32" t="s">
        <v>66</v>
      </c>
      <c r="C130" s="35" t="s">
        <v>53</v>
      </c>
      <c r="D130" s="7" t="s">
        <v>54</v>
      </c>
      <c r="E130" s="8"/>
      <c r="F130" s="8"/>
      <c r="G130" s="8"/>
      <c r="H130" s="8"/>
      <c r="I130" s="8"/>
      <c r="J130" s="8"/>
      <c r="K130" s="8"/>
      <c r="L130" s="8"/>
      <c r="M130" s="8"/>
      <c r="N130" s="8">
        <v>3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>
        <v>2</v>
      </c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9">
        <f>SUM(F130:AZ130)</f>
        <v>5</v>
      </c>
      <c r="BB130" s="10">
        <v>1</v>
      </c>
    </row>
    <row r="131" spans="2:54" x14ac:dyDescent="0.25">
      <c r="B131" s="33"/>
      <c r="C131" s="36"/>
      <c r="D131" s="11" t="s">
        <v>55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v>2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3">
        <f>SUM(F131:AZ131)</f>
        <v>2</v>
      </c>
      <c r="BB131" s="10">
        <v>1</v>
      </c>
    </row>
    <row r="132" spans="2:54" x14ac:dyDescent="0.25">
      <c r="B132" s="33"/>
      <c r="C132" s="36"/>
      <c r="D132" s="14" t="s">
        <v>54</v>
      </c>
      <c r="E132" s="15"/>
      <c r="F132" s="16"/>
      <c r="G132" s="16"/>
      <c r="H132" s="16"/>
      <c r="I132" s="16"/>
      <c r="J132" s="16">
        <v>1</v>
      </c>
      <c r="K132" s="16">
        <v>1</v>
      </c>
      <c r="L132" s="16"/>
      <c r="M132" s="16"/>
      <c r="N132" s="16">
        <v>3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>
        <v>3</v>
      </c>
      <c r="AI132" s="16"/>
      <c r="AJ132" s="16"/>
      <c r="AK132" s="16"/>
      <c r="AL132" s="16"/>
      <c r="AM132" s="16"/>
      <c r="AN132" s="16"/>
      <c r="AO132" s="16"/>
      <c r="AP132" s="16"/>
      <c r="AQ132" s="16">
        <v>2</v>
      </c>
      <c r="AR132" s="16"/>
      <c r="AS132" s="16"/>
      <c r="AT132" s="16"/>
      <c r="AU132" s="16"/>
      <c r="AV132" s="16"/>
      <c r="AW132" s="16"/>
      <c r="AX132" s="16"/>
      <c r="AY132" s="16"/>
      <c r="AZ132" s="16"/>
      <c r="BA132" s="17">
        <f>SUM(F132:AZ132)</f>
        <v>10</v>
      </c>
      <c r="BB132" s="10">
        <v>1</v>
      </c>
    </row>
    <row r="133" spans="2:54" x14ac:dyDescent="0.25">
      <c r="B133" s="33"/>
      <c r="C133" s="36"/>
      <c r="D133" s="14" t="s">
        <v>55</v>
      </c>
      <c r="E133" s="15"/>
      <c r="F133" s="16"/>
      <c r="G133" s="16"/>
      <c r="H133" s="16"/>
      <c r="I133" s="16"/>
      <c r="J133" s="16"/>
      <c r="K133" s="16"/>
      <c r="L133" s="16"/>
      <c r="M133" s="16"/>
      <c r="N133" s="16"/>
      <c r="O133" s="16">
        <v>2</v>
      </c>
      <c r="P133" s="16"/>
      <c r="Q133" s="16"/>
      <c r="R133" s="16"/>
      <c r="S133" s="16"/>
      <c r="T133" s="16"/>
      <c r="U133" s="16"/>
      <c r="V133" s="16"/>
      <c r="W133" s="16"/>
      <c r="X133" s="16">
        <v>1</v>
      </c>
      <c r="Y133" s="16"/>
      <c r="Z133" s="16"/>
      <c r="AA133" s="16"/>
      <c r="AB133" s="16"/>
      <c r="AC133" s="16"/>
      <c r="AD133" s="16"/>
      <c r="AE133" s="16"/>
      <c r="AF133" s="16"/>
      <c r="AG133" s="16"/>
      <c r="AH133" s="16">
        <v>4</v>
      </c>
      <c r="AI133" s="16"/>
      <c r="AJ133" s="16"/>
      <c r="AK133" s="16"/>
      <c r="AL133" s="16">
        <v>2</v>
      </c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7">
        <f>SUM(F133:AZ133)</f>
        <v>9</v>
      </c>
      <c r="BB133" s="10">
        <v>1</v>
      </c>
    </row>
    <row r="134" spans="2:54" ht="15.75" thickBot="1" x14ac:dyDescent="0.3">
      <c r="B134" s="34"/>
      <c r="C134" s="37"/>
      <c r="D134" s="18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20">
        <f>SUM(BA132:BA133)</f>
        <v>19</v>
      </c>
      <c r="BB134" s="10"/>
    </row>
    <row r="135" spans="2:54" x14ac:dyDescent="0.25">
      <c r="B135" s="32" t="s">
        <v>66</v>
      </c>
      <c r="C135" s="35" t="s">
        <v>57</v>
      </c>
      <c r="D135" s="7" t="s">
        <v>54</v>
      </c>
      <c r="E135" s="8"/>
      <c r="F135" s="8"/>
      <c r="G135" s="8"/>
      <c r="H135" s="8"/>
      <c r="I135" s="8">
        <v>3</v>
      </c>
      <c r="J135" s="8"/>
      <c r="K135" s="8">
        <v>2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>
        <v>2</v>
      </c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9">
        <f>SUM(F135:AZ135)</f>
        <v>7</v>
      </c>
      <c r="BB135" s="10">
        <v>1</v>
      </c>
    </row>
    <row r="136" spans="2:54" x14ac:dyDescent="0.25">
      <c r="B136" s="33"/>
      <c r="C136" s="36"/>
      <c r="D136" s="11" t="s">
        <v>55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>
        <v>1</v>
      </c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3">
        <f>SUM(F136:AZ136)</f>
        <v>1</v>
      </c>
      <c r="BB136" s="10">
        <v>1</v>
      </c>
    </row>
    <row r="137" spans="2:54" x14ac:dyDescent="0.25">
      <c r="B137" s="33"/>
      <c r="C137" s="36"/>
      <c r="D137" s="14" t="s">
        <v>54</v>
      </c>
      <c r="E137" s="15"/>
      <c r="F137" s="16"/>
      <c r="G137" s="16"/>
      <c r="H137" s="16"/>
      <c r="I137" s="16">
        <v>18</v>
      </c>
      <c r="J137" s="16">
        <v>15</v>
      </c>
      <c r="K137" s="16">
        <v>28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>
        <v>49</v>
      </c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>
        <v>1</v>
      </c>
      <c r="AW137" s="16"/>
      <c r="AX137" s="16"/>
      <c r="AY137" s="16"/>
      <c r="AZ137" s="16">
        <v>1</v>
      </c>
      <c r="BA137" s="17">
        <f>SUM(F137:AZ137)</f>
        <v>112</v>
      </c>
      <c r="BB137" s="10">
        <v>1</v>
      </c>
    </row>
    <row r="138" spans="2:54" x14ac:dyDescent="0.25">
      <c r="B138" s="33"/>
      <c r="C138" s="36"/>
      <c r="D138" s="14" t="s">
        <v>55</v>
      </c>
      <c r="E138" s="15"/>
      <c r="F138" s="16"/>
      <c r="G138" s="16"/>
      <c r="H138" s="16"/>
      <c r="I138" s="16">
        <v>3</v>
      </c>
      <c r="J138" s="16">
        <v>3</v>
      </c>
      <c r="K138" s="16"/>
      <c r="L138" s="16"/>
      <c r="M138" s="16">
        <v>6</v>
      </c>
      <c r="N138" s="16"/>
      <c r="O138" s="16"/>
      <c r="P138" s="16"/>
      <c r="Q138" s="16"/>
      <c r="R138" s="16"/>
      <c r="S138" s="16"/>
      <c r="T138" s="16">
        <v>1</v>
      </c>
      <c r="U138" s="16"/>
      <c r="V138" s="16"/>
      <c r="W138" s="16">
        <v>1</v>
      </c>
      <c r="X138" s="16">
        <v>1</v>
      </c>
      <c r="Y138" s="16"/>
      <c r="Z138" s="16"/>
      <c r="AA138" s="16"/>
      <c r="AB138" s="16"/>
      <c r="AC138" s="16"/>
      <c r="AD138" s="16"/>
      <c r="AE138" s="16"/>
      <c r="AF138" s="16">
        <v>1</v>
      </c>
      <c r="AG138" s="16"/>
      <c r="AH138" s="16">
        <v>14</v>
      </c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7">
        <f>SUM(F138:AZ138)</f>
        <v>30</v>
      </c>
      <c r="BB138" s="10">
        <v>1</v>
      </c>
    </row>
    <row r="139" spans="2:54" ht="15.75" thickBot="1" x14ac:dyDescent="0.3">
      <c r="B139" s="34"/>
      <c r="C139" s="37"/>
      <c r="D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20">
        <f>SUM(BA137:BA138)</f>
        <v>142</v>
      </c>
      <c r="BB139" s="10"/>
    </row>
    <row r="140" spans="2:54" x14ac:dyDescent="0.25">
      <c r="B140" s="32" t="s">
        <v>66</v>
      </c>
      <c r="C140" s="35" t="s">
        <v>58</v>
      </c>
      <c r="D140" s="7" t="s">
        <v>54</v>
      </c>
      <c r="E140" s="8"/>
      <c r="F140" s="8"/>
      <c r="G140" s="8"/>
      <c r="H140" s="8"/>
      <c r="I140" s="8"/>
      <c r="J140" s="8"/>
      <c r="K140" s="8"/>
      <c r="L140" s="8"/>
      <c r="M140" s="8">
        <v>2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9">
        <f>SUM(F140:AZ140)</f>
        <v>2</v>
      </c>
      <c r="BB140" s="10">
        <v>1</v>
      </c>
    </row>
    <row r="141" spans="2:54" x14ac:dyDescent="0.25">
      <c r="B141" s="33"/>
      <c r="C141" s="36"/>
      <c r="D141" s="11" t="s">
        <v>55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v>2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>
        <v>1</v>
      </c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3">
        <f>SUM(F141:AZ141)</f>
        <v>3</v>
      </c>
      <c r="BB141" s="10">
        <v>1</v>
      </c>
    </row>
    <row r="142" spans="2:54" x14ac:dyDescent="0.25">
      <c r="B142" s="33"/>
      <c r="C142" s="36"/>
      <c r="D142" s="14" t="s">
        <v>54</v>
      </c>
      <c r="E142" s="15"/>
      <c r="F142" s="16"/>
      <c r="G142" s="16"/>
      <c r="H142" s="16"/>
      <c r="I142" s="16">
        <v>19</v>
      </c>
      <c r="J142" s="16">
        <v>43</v>
      </c>
      <c r="K142" s="16">
        <v>28</v>
      </c>
      <c r="L142" s="16"/>
      <c r="M142" s="16">
        <v>18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>
        <v>35</v>
      </c>
      <c r="AI142" s="16"/>
      <c r="AJ142" s="16">
        <v>1</v>
      </c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>
        <v>1</v>
      </c>
      <c r="AW142" s="16"/>
      <c r="AX142" s="16"/>
      <c r="AY142" s="16"/>
      <c r="AZ142" s="16">
        <v>2</v>
      </c>
      <c r="BA142" s="17">
        <f>SUM(F142:AZ142)</f>
        <v>147</v>
      </c>
      <c r="BB142" s="10">
        <v>1</v>
      </c>
    </row>
    <row r="143" spans="2:54" x14ac:dyDescent="0.25">
      <c r="B143" s="33"/>
      <c r="C143" s="36"/>
      <c r="D143" s="14" t="s">
        <v>55</v>
      </c>
      <c r="E143" s="15"/>
      <c r="F143" s="16"/>
      <c r="G143" s="16"/>
      <c r="H143" s="16"/>
      <c r="I143" s="16">
        <v>3</v>
      </c>
      <c r="J143" s="16">
        <v>8</v>
      </c>
      <c r="K143" s="16">
        <v>4</v>
      </c>
      <c r="L143" s="16"/>
      <c r="M143" s="16">
        <v>9</v>
      </c>
      <c r="N143" s="16"/>
      <c r="O143" s="16">
        <v>4</v>
      </c>
      <c r="P143" s="16"/>
      <c r="Q143" s="16"/>
      <c r="R143" s="16"/>
      <c r="S143" s="16"/>
      <c r="T143" s="16">
        <v>2</v>
      </c>
      <c r="U143" s="16"/>
      <c r="V143" s="16"/>
      <c r="W143" s="16">
        <v>1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>
        <v>25</v>
      </c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>
        <v>3</v>
      </c>
      <c r="BA143" s="17">
        <f>SUM(F143:AZ143)</f>
        <v>59</v>
      </c>
      <c r="BB143" s="10">
        <v>1</v>
      </c>
    </row>
    <row r="144" spans="2:54" ht="15.75" thickBot="1" x14ac:dyDescent="0.3">
      <c r="B144" s="34"/>
      <c r="C144" s="37"/>
      <c r="D144" s="1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20">
        <f>SUM(BA142:BA143)</f>
        <v>206</v>
      </c>
      <c r="BB144" s="10"/>
    </row>
    <row r="145" spans="2:54" x14ac:dyDescent="0.25">
      <c r="B145" s="32" t="s">
        <v>66</v>
      </c>
      <c r="C145" s="35" t="s">
        <v>59</v>
      </c>
      <c r="D145" s="7" t="s">
        <v>54</v>
      </c>
      <c r="E145" s="8"/>
      <c r="F145" s="8"/>
      <c r="G145" s="8"/>
      <c r="H145" s="8"/>
      <c r="I145" s="8">
        <v>3</v>
      </c>
      <c r="J145" s="8">
        <v>1</v>
      </c>
      <c r="K145" s="8">
        <v>1</v>
      </c>
      <c r="L145" s="8"/>
      <c r="M145" s="8"/>
      <c r="N145" s="8"/>
      <c r="O145" s="8"/>
      <c r="P145" s="8"/>
      <c r="Q145" s="8">
        <v>2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>
        <v>8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9">
        <f>SUM(F145:AZ145)</f>
        <v>15</v>
      </c>
      <c r="BB145" s="23">
        <v>0.74210526315789471</v>
      </c>
    </row>
    <row r="146" spans="2:54" x14ac:dyDescent="0.25">
      <c r="B146" s="33"/>
      <c r="C146" s="36"/>
      <c r="D146" s="11" t="s">
        <v>55</v>
      </c>
      <c r="E146" s="12"/>
      <c r="F146" s="12"/>
      <c r="G146" s="12"/>
      <c r="H146" s="12"/>
      <c r="I146" s="12"/>
      <c r="J146" s="12"/>
      <c r="K146" s="12"/>
      <c r="L146" s="12"/>
      <c r="M146" s="12">
        <v>5</v>
      </c>
      <c r="N146" s="12">
        <v>3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>
        <v>4</v>
      </c>
      <c r="AI146" s="12"/>
      <c r="AJ146" s="12"/>
      <c r="AK146" s="12"/>
      <c r="AL146" s="12">
        <v>2</v>
      </c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3">
        <f>SUM(F146:AZ146)</f>
        <v>14</v>
      </c>
      <c r="BB146" s="23">
        <v>1</v>
      </c>
    </row>
    <row r="147" spans="2:54" x14ac:dyDescent="0.25">
      <c r="B147" s="33"/>
      <c r="C147" s="36"/>
      <c r="D147" s="14" t="s">
        <v>54</v>
      </c>
      <c r="E147" s="15"/>
      <c r="F147" s="16">
        <v>6</v>
      </c>
      <c r="G147" s="16"/>
      <c r="H147" s="16"/>
      <c r="I147" s="16">
        <v>31</v>
      </c>
      <c r="J147" s="16">
        <v>26</v>
      </c>
      <c r="K147" s="16">
        <v>33</v>
      </c>
      <c r="L147" s="16"/>
      <c r="M147" s="16">
        <v>25</v>
      </c>
      <c r="N147" s="16"/>
      <c r="O147" s="16"/>
      <c r="P147" s="16"/>
      <c r="Q147" s="16">
        <v>13</v>
      </c>
      <c r="R147" s="16"/>
      <c r="S147" s="16"/>
      <c r="T147" s="16"/>
      <c r="U147" s="16"/>
      <c r="V147" s="16"/>
      <c r="W147" s="16"/>
      <c r="X147" s="16">
        <v>3</v>
      </c>
      <c r="Y147" s="16"/>
      <c r="Z147" s="16"/>
      <c r="AA147" s="16"/>
      <c r="AB147" s="16"/>
      <c r="AC147" s="16"/>
      <c r="AD147" s="16"/>
      <c r="AE147" s="16"/>
      <c r="AF147" s="16"/>
      <c r="AG147" s="16"/>
      <c r="AH147" s="16">
        <v>64</v>
      </c>
      <c r="AI147" s="16">
        <v>1</v>
      </c>
      <c r="AJ147" s="16"/>
      <c r="AK147" s="16"/>
      <c r="AL147" s="16">
        <v>1</v>
      </c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>
        <v>1</v>
      </c>
      <c r="BA147" s="17">
        <f>SUM(F147:AZ147)</f>
        <v>204</v>
      </c>
      <c r="BB147" s="23">
        <v>0.74210526315789471</v>
      </c>
    </row>
    <row r="148" spans="2:54" x14ac:dyDescent="0.25">
      <c r="B148" s="33"/>
      <c r="C148" s="36"/>
      <c r="D148" s="14" t="s">
        <v>55</v>
      </c>
      <c r="E148" s="15"/>
      <c r="F148" s="16"/>
      <c r="G148" s="16"/>
      <c r="H148" s="16"/>
      <c r="I148" s="16"/>
      <c r="J148" s="16">
        <v>3</v>
      </c>
      <c r="K148" s="16">
        <v>2</v>
      </c>
      <c r="L148" s="16"/>
      <c r="M148" s="16">
        <v>11</v>
      </c>
      <c r="N148" s="16">
        <v>5</v>
      </c>
      <c r="O148" s="16"/>
      <c r="P148" s="16"/>
      <c r="Q148" s="16"/>
      <c r="R148" s="16"/>
      <c r="S148" s="16"/>
      <c r="T148" s="16">
        <v>1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>
        <v>1</v>
      </c>
      <c r="AG148" s="16"/>
      <c r="AH148" s="16">
        <v>26</v>
      </c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7">
        <f>SUM(F148:AZ148)</f>
        <v>49</v>
      </c>
      <c r="BB148" s="23">
        <v>1</v>
      </c>
    </row>
    <row r="149" spans="2:54" ht="15.75" thickBot="1" x14ac:dyDescent="0.3">
      <c r="B149" s="34"/>
      <c r="C149" s="37"/>
      <c r="D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20">
        <f>SUM(BA147:BA148)</f>
        <v>253</v>
      </c>
      <c r="BB149" s="10"/>
    </row>
    <row r="150" spans="2:54" x14ac:dyDescent="0.25">
      <c r="B150" s="32" t="s">
        <v>66</v>
      </c>
      <c r="C150" s="35" t="s">
        <v>61</v>
      </c>
      <c r="D150" s="7" t="s">
        <v>54</v>
      </c>
      <c r="E150" s="8"/>
      <c r="F150" s="8"/>
      <c r="G150" s="8"/>
      <c r="H150" s="8"/>
      <c r="I150" s="8">
        <v>5</v>
      </c>
      <c r="J150" s="8"/>
      <c r="K150" s="8">
        <v>4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>
        <v>7</v>
      </c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9">
        <f>SUM(F150:AZ150)</f>
        <v>16</v>
      </c>
      <c r="BB150" s="10">
        <v>1</v>
      </c>
    </row>
    <row r="151" spans="2:54" x14ac:dyDescent="0.25">
      <c r="B151" s="33"/>
      <c r="C151" s="36"/>
      <c r="D151" s="11" t="s">
        <v>55</v>
      </c>
      <c r="E151" s="12"/>
      <c r="F151" s="12"/>
      <c r="G151" s="12"/>
      <c r="H151" s="12"/>
      <c r="I151" s="12"/>
      <c r="J151" s="12">
        <v>2</v>
      </c>
      <c r="K151" s="12"/>
      <c r="L151" s="12"/>
      <c r="M151" s="12">
        <v>4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3">
        <f>SUM(F151:AZ151)</f>
        <v>6</v>
      </c>
      <c r="BB151" s="10">
        <v>1</v>
      </c>
    </row>
    <row r="152" spans="2:54" x14ac:dyDescent="0.25">
      <c r="B152" s="33"/>
      <c r="C152" s="36"/>
      <c r="D152" s="14" t="s">
        <v>54</v>
      </c>
      <c r="E152" s="15"/>
      <c r="F152" s="16"/>
      <c r="G152" s="16"/>
      <c r="H152" s="16"/>
      <c r="I152" s="16">
        <v>20</v>
      </c>
      <c r="J152" s="16">
        <v>20</v>
      </c>
      <c r="K152" s="16">
        <v>40</v>
      </c>
      <c r="L152" s="16"/>
      <c r="M152" s="16">
        <v>18</v>
      </c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>
        <v>37</v>
      </c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>
        <v>1</v>
      </c>
      <c r="BA152" s="17">
        <f>SUM(F152:AZ152)</f>
        <v>136</v>
      </c>
      <c r="BB152" s="10">
        <v>1</v>
      </c>
    </row>
    <row r="153" spans="2:54" x14ac:dyDescent="0.25">
      <c r="B153" s="33"/>
      <c r="C153" s="36"/>
      <c r="D153" s="14" t="s">
        <v>55</v>
      </c>
      <c r="E153" s="15"/>
      <c r="F153" s="16"/>
      <c r="G153" s="16"/>
      <c r="H153" s="16"/>
      <c r="I153" s="16">
        <v>3</v>
      </c>
      <c r="J153" s="16">
        <v>3</v>
      </c>
      <c r="K153" s="16">
        <v>1</v>
      </c>
      <c r="L153" s="16"/>
      <c r="M153" s="16">
        <v>3</v>
      </c>
      <c r="N153" s="16"/>
      <c r="O153" s="16">
        <v>1</v>
      </c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>
        <v>2</v>
      </c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>
        <v>1</v>
      </c>
      <c r="BA153" s="17">
        <f>SUM(F153:AZ153)</f>
        <v>14</v>
      </c>
      <c r="BB153" s="10">
        <v>1</v>
      </c>
    </row>
    <row r="154" spans="2:54" ht="15.75" thickBot="1" x14ac:dyDescent="0.3">
      <c r="B154" s="34"/>
      <c r="C154" s="37"/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20">
        <f>SUM(BA152:BA153)</f>
        <v>150</v>
      </c>
      <c r="BB154" s="10"/>
    </row>
    <row r="155" spans="2:54" ht="15.75" thickBot="1" x14ac:dyDescent="0.3">
      <c r="B155" s="27"/>
      <c r="C155" s="2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24"/>
      <c r="BB155" s="10"/>
    </row>
    <row r="156" spans="2:54" x14ac:dyDescent="0.25">
      <c r="B156" s="32" t="s">
        <v>67</v>
      </c>
      <c r="C156" s="35" t="s">
        <v>53</v>
      </c>
      <c r="D156" s="7" t="s">
        <v>54</v>
      </c>
      <c r="E156" s="8"/>
      <c r="F156" s="8"/>
      <c r="G156" s="8"/>
      <c r="H156" s="8"/>
      <c r="I156" s="8">
        <v>19</v>
      </c>
      <c r="J156" s="8">
        <v>9</v>
      </c>
      <c r="K156" s="8">
        <v>6</v>
      </c>
      <c r="L156" s="8"/>
      <c r="M156" s="8"/>
      <c r="N156" s="8">
        <v>11</v>
      </c>
      <c r="O156" s="8">
        <v>3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>
        <v>1</v>
      </c>
      <c r="AE156" s="8"/>
      <c r="AF156" s="8"/>
      <c r="AG156" s="8"/>
      <c r="AH156" s="8">
        <v>4</v>
      </c>
      <c r="AI156" s="8"/>
      <c r="AJ156" s="8"/>
      <c r="AK156" s="8"/>
      <c r="AL156" s="8">
        <v>1</v>
      </c>
      <c r="AM156" s="8"/>
      <c r="AN156" s="8"/>
      <c r="AO156" s="8"/>
      <c r="AP156" s="8"/>
      <c r="AQ156" s="8">
        <v>10</v>
      </c>
      <c r="AR156" s="8"/>
      <c r="AS156" s="8">
        <v>1</v>
      </c>
      <c r="AT156" s="8"/>
      <c r="AU156" s="8"/>
      <c r="AV156" s="8"/>
      <c r="AW156" s="8"/>
      <c r="AX156" s="8"/>
      <c r="AY156" s="8"/>
      <c r="AZ156" s="8"/>
      <c r="BA156" s="9">
        <f>SUM(F156:AZ156)</f>
        <v>65</v>
      </c>
      <c r="BB156" s="26">
        <v>1</v>
      </c>
    </row>
    <row r="157" spans="2:54" x14ac:dyDescent="0.25">
      <c r="B157" s="33"/>
      <c r="C157" s="36"/>
      <c r="D157" s="11" t="s">
        <v>55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>
        <v>2</v>
      </c>
      <c r="O157" s="12">
        <v>4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>
        <v>1</v>
      </c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3">
        <f>SUM(F157:AZ157)</f>
        <v>7</v>
      </c>
      <c r="BB157" s="26">
        <v>1</v>
      </c>
    </row>
    <row r="158" spans="2:54" x14ac:dyDescent="0.25">
      <c r="B158" s="33"/>
      <c r="C158" s="36"/>
      <c r="D158" s="14" t="s">
        <v>54</v>
      </c>
      <c r="E158" s="15"/>
      <c r="F158" s="16">
        <v>1</v>
      </c>
      <c r="G158" s="16"/>
      <c r="H158" s="16"/>
      <c r="I158" s="16">
        <v>30</v>
      </c>
      <c r="J158" s="16">
        <v>34</v>
      </c>
      <c r="K158" s="16">
        <v>87</v>
      </c>
      <c r="L158" s="16">
        <v>2</v>
      </c>
      <c r="M158" s="16"/>
      <c r="N158" s="16">
        <v>19</v>
      </c>
      <c r="O158" s="16">
        <v>36</v>
      </c>
      <c r="P158" s="16"/>
      <c r="Q158" s="16"/>
      <c r="R158" s="16"/>
      <c r="S158" s="16"/>
      <c r="T158" s="16"/>
      <c r="U158" s="16"/>
      <c r="V158" s="16"/>
      <c r="W158" s="16"/>
      <c r="X158" s="16">
        <v>5</v>
      </c>
      <c r="Y158" s="16"/>
      <c r="Z158" s="16"/>
      <c r="AA158" s="16"/>
      <c r="AB158" s="16"/>
      <c r="AC158" s="16"/>
      <c r="AD158" s="16">
        <v>6</v>
      </c>
      <c r="AE158" s="16">
        <v>4</v>
      </c>
      <c r="AF158" s="16">
        <v>3</v>
      </c>
      <c r="AG158" s="16"/>
      <c r="AH158" s="16">
        <v>49</v>
      </c>
      <c r="AI158" s="16"/>
      <c r="AJ158" s="16"/>
      <c r="AK158" s="16"/>
      <c r="AL158" s="16">
        <v>1</v>
      </c>
      <c r="AM158" s="16"/>
      <c r="AN158" s="16"/>
      <c r="AO158" s="16"/>
      <c r="AP158" s="16"/>
      <c r="AQ158" s="16">
        <v>10</v>
      </c>
      <c r="AR158" s="16"/>
      <c r="AS158" s="16"/>
      <c r="AT158" s="16"/>
      <c r="AU158" s="16"/>
      <c r="AV158" s="16"/>
      <c r="AW158" s="16"/>
      <c r="AX158" s="16"/>
      <c r="AY158" s="16"/>
      <c r="AZ158" s="16">
        <v>3</v>
      </c>
      <c r="BA158" s="17">
        <f>SUM(F158:AZ158)</f>
        <v>290</v>
      </c>
      <c r="BB158" s="26">
        <v>1</v>
      </c>
    </row>
    <row r="159" spans="2:54" x14ac:dyDescent="0.25">
      <c r="B159" s="33"/>
      <c r="C159" s="36"/>
      <c r="D159" s="14" t="s">
        <v>55</v>
      </c>
      <c r="E159" s="15"/>
      <c r="F159" s="16"/>
      <c r="G159" s="16"/>
      <c r="H159" s="16"/>
      <c r="I159" s="16">
        <v>2</v>
      </c>
      <c r="J159" s="16">
        <v>4</v>
      </c>
      <c r="K159" s="16">
        <v>3</v>
      </c>
      <c r="L159" s="16"/>
      <c r="M159" s="16"/>
      <c r="N159" s="16">
        <v>4</v>
      </c>
      <c r="O159" s="16">
        <v>3</v>
      </c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>
        <v>15</v>
      </c>
      <c r="AI159" s="16"/>
      <c r="AJ159" s="16"/>
      <c r="AK159" s="16"/>
      <c r="AL159" s="16">
        <v>1</v>
      </c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>
        <v>1</v>
      </c>
      <c r="BA159" s="17">
        <f>SUM(F159:AZ159)</f>
        <v>33</v>
      </c>
      <c r="BB159" s="26">
        <v>1</v>
      </c>
    </row>
    <row r="160" spans="2:54" ht="15.75" thickBot="1" x14ac:dyDescent="0.3">
      <c r="B160" s="34"/>
      <c r="C160" s="37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20">
        <f>SUM(BA158:BA159)</f>
        <v>323</v>
      </c>
      <c r="BB160" s="23"/>
    </row>
    <row r="161" spans="2:54" x14ac:dyDescent="0.25">
      <c r="B161" s="32" t="s">
        <v>67</v>
      </c>
      <c r="C161" s="35" t="s">
        <v>57</v>
      </c>
      <c r="D161" s="7" t="s">
        <v>54</v>
      </c>
      <c r="E161" s="8"/>
      <c r="F161" s="8"/>
      <c r="G161" s="8"/>
      <c r="H161" s="8"/>
      <c r="I161" s="8">
        <v>3</v>
      </c>
      <c r="J161" s="8"/>
      <c r="K161" s="8">
        <v>1</v>
      </c>
      <c r="L161" s="8"/>
      <c r="M161" s="8">
        <v>2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>
        <v>3</v>
      </c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9">
        <f>SUM(F161:AZ161)</f>
        <v>9</v>
      </c>
      <c r="BB161" s="10">
        <v>1</v>
      </c>
    </row>
    <row r="162" spans="2:54" x14ac:dyDescent="0.25">
      <c r="B162" s="33"/>
      <c r="C162" s="36"/>
      <c r="D162" s="11" t="s">
        <v>55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3">
        <f>SUM(F162:AZ162)</f>
        <v>0</v>
      </c>
      <c r="BB162" s="10">
        <v>1</v>
      </c>
    </row>
    <row r="163" spans="2:54" x14ac:dyDescent="0.25">
      <c r="B163" s="33"/>
      <c r="C163" s="36"/>
      <c r="D163" s="14" t="s">
        <v>54</v>
      </c>
      <c r="E163" s="15"/>
      <c r="F163" s="16"/>
      <c r="G163" s="16"/>
      <c r="H163" s="16"/>
      <c r="I163" s="16">
        <v>10</v>
      </c>
      <c r="J163" s="16">
        <v>5</v>
      </c>
      <c r="K163" s="16">
        <v>10</v>
      </c>
      <c r="L163" s="16"/>
      <c r="M163" s="16">
        <v>27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>
        <v>1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>
        <v>30</v>
      </c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>
        <v>2</v>
      </c>
      <c r="AU163" s="16"/>
      <c r="AV163" s="16"/>
      <c r="AW163" s="16"/>
      <c r="AX163" s="16"/>
      <c r="AY163" s="16"/>
      <c r="AZ163" s="16"/>
      <c r="BA163" s="17">
        <f>SUM(F163:AZ163)</f>
        <v>85</v>
      </c>
      <c r="BB163" s="10">
        <v>1</v>
      </c>
    </row>
    <row r="164" spans="2:54" x14ac:dyDescent="0.25">
      <c r="B164" s="33"/>
      <c r="C164" s="36"/>
      <c r="D164" s="14" t="s">
        <v>55</v>
      </c>
      <c r="E164" s="15"/>
      <c r="F164" s="16"/>
      <c r="G164" s="16"/>
      <c r="H164" s="16"/>
      <c r="I164" s="16">
        <v>2</v>
      </c>
      <c r="J164" s="16"/>
      <c r="K164" s="16"/>
      <c r="L164" s="16"/>
      <c r="M164" s="16">
        <v>5</v>
      </c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>
        <v>13</v>
      </c>
      <c r="AI164" s="16">
        <v>1</v>
      </c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7">
        <f>SUM(F164:AZ164)</f>
        <v>21</v>
      </c>
      <c r="BB164" s="10">
        <v>1</v>
      </c>
    </row>
    <row r="165" spans="2:54" ht="15.75" thickBot="1" x14ac:dyDescent="0.3">
      <c r="B165" s="34"/>
      <c r="C165" s="37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20">
        <f>SUM(BA163:BA164)</f>
        <v>106</v>
      </c>
      <c r="BB165" s="10"/>
    </row>
    <row r="166" spans="2:54" x14ac:dyDescent="0.25">
      <c r="B166" s="32" t="s">
        <v>67</v>
      </c>
      <c r="C166" s="35" t="s">
        <v>58</v>
      </c>
      <c r="D166" s="7" t="s">
        <v>54</v>
      </c>
      <c r="E166" s="8"/>
      <c r="F166" s="8"/>
      <c r="G166" s="8"/>
      <c r="H166" s="8"/>
      <c r="I166" s="8">
        <v>6</v>
      </c>
      <c r="J166" s="8"/>
      <c r="K166" s="8"/>
      <c r="L166" s="8"/>
      <c r="M166" s="8">
        <v>6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>
        <v>3</v>
      </c>
      <c r="AI166" s="8"/>
      <c r="AJ166" s="8"/>
      <c r="AK166" s="8"/>
      <c r="AL166" s="8">
        <v>1</v>
      </c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9">
        <f>SUM(F166:AZ166)</f>
        <v>16</v>
      </c>
      <c r="BB166" s="10">
        <v>1</v>
      </c>
    </row>
    <row r="167" spans="2:54" x14ac:dyDescent="0.25">
      <c r="B167" s="33"/>
      <c r="C167" s="36"/>
      <c r="D167" s="11" t="s">
        <v>55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3">
        <f>SUM(F167:AZ167)</f>
        <v>0</v>
      </c>
      <c r="BB167" s="10">
        <v>1</v>
      </c>
    </row>
    <row r="168" spans="2:54" x14ac:dyDescent="0.25">
      <c r="B168" s="33"/>
      <c r="C168" s="36"/>
      <c r="D168" s="14" t="s">
        <v>54</v>
      </c>
      <c r="E168" s="15"/>
      <c r="F168" s="16"/>
      <c r="G168" s="16"/>
      <c r="H168" s="16"/>
      <c r="I168" s="16">
        <v>24</v>
      </c>
      <c r="J168" s="16">
        <v>20</v>
      </c>
      <c r="K168" s="16"/>
      <c r="L168" s="16"/>
      <c r="M168" s="16">
        <v>40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>
        <v>2</v>
      </c>
      <c r="AE168" s="16"/>
      <c r="AF168" s="16"/>
      <c r="AG168" s="16"/>
      <c r="AH168" s="16">
        <v>34</v>
      </c>
      <c r="AI168" s="16"/>
      <c r="AJ168" s="16"/>
      <c r="AK168" s="16"/>
      <c r="AL168" s="16">
        <v>2</v>
      </c>
      <c r="AM168" s="16"/>
      <c r="AN168" s="16"/>
      <c r="AO168" s="16"/>
      <c r="AP168" s="16"/>
      <c r="AQ168" s="16"/>
      <c r="AR168" s="16"/>
      <c r="AS168" s="16"/>
      <c r="AT168" s="16">
        <v>1</v>
      </c>
      <c r="AU168" s="16"/>
      <c r="AV168" s="16">
        <v>1</v>
      </c>
      <c r="AW168" s="16"/>
      <c r="AX168" s="16"/>
      <c r="AY168" s="16"/>
      <c r="AZ168" s="16"/>
      <c r="BA168" s="17">
        <f>SUM(F168:AZ168)</f>
        <v>124</v>
      </c>
      <c r="BB168" s="10">
        <v>1</v>
      </c>
    </row>
    <row r="169" spans="2:54" x14ac:dyDescent="0.25">
      <c r="B169" s="33"/>
      <c r="C169" s="36"/>
      <c r="D169" s="14" t="s">
        <v>55</v>
      </c>
      <c r="E169" s="15"/>
      <c r="F169" s="16"/>
      <c r="G169" s="16"/>
      <c r="H169" s="16"/>
      <c r="I169" s="16">
        <v>2</v>
      </c>
      <c r="J169" s="16">
        <v>6</v>
      </c>
      <c r="K169" s="16">
        <v>2</v>
      </c>
      <c r="L169" s="16"/>
      <c r="M169" s="16">
        <v>24</v>
      </c>
      <c r="N169" s="16"/>
      <c r="O169" s="16"/>
      <c r="P169" s="16"/>
      <c r="Q169" s="16"/>
      <c r="R169" s="16">
        <v>1</v>
      </c>
      <c r="S169" s="16"/>
      <c r="T169" s="16"/>
      <c r="U169" s="16"/>
      <c r="V169" s="16"/>
      <c r="W169" s="16"/>
      <c r="X169" s="16">
        <v>1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>
        <v>32</v>
      </c>
      <c r="AI169" s="16"/>
      <c r="AJ169" s="16">
        <v>1</v>
      </c>
      <c r="AK169" s="16"/>
      <c r="AL169" s="16">
        <v>4</v>
      </c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>
        <v>1</v>
      </c>
      <c r="BA169" s="17">
        <f>SUM(F169:AZ169)</f>
        <v>74</v>
      </c>
      <c r="BB169" s="10">
        <v>1</v>
      </c>
    </row>
    <row r="170" spans="2:54" ht="15.75" thickBot="1" x14ac:dyDescent="0.3">
      <c r="B170" s="34"/>
      <c r="C170" s="37"/>
      <c r="D170" s="18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20">
        <f>SUM(BA168:BA169)</f>
        <v>198</v>
      </c>
      <c r="BB170" s="10"/>
    </row>
    <row r="171" spans="2:54" x14ac:dyDescent="0.25">
      <c r="B171" s="32" t="s">
        <v>67</v>
      </c>
      <c r="C171" s="35" t="s">
        <v>59</v>
      </c>
      <c r="D171" s="7" t="s">
        <v>54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9">
        <f>SUM(F171:AZ171)</f>
        <v>0</v>
      </c>
      <c r="BB171" s="10">
        <v>1</v>
      </c>
    </row>
    <row r="172" spans="2:54" x14ac:dyDescent="0.25">
      <c r="B172" s="33"/>
      <c r="C172" s="36"/>
      <c r="D172" s="11" t="s">
        <v>55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3">
        <f>SUM(F172:AZ172)</f>
        <v>0</v>
      </c>
      <c r="BB172" s="10">
        <v>1</v>
      </c>
    </row>
    <row r="173" spans="2:54" x14ac:dyDescent="0.25">
      <c r="B173" s="33"/>
      <c r="C173" s="36"/>
      <c r="D173" s="14" t="s">
        <v>54</v>
      </c>
      <c r="E173" s="15"/>
      <c r="F173" s="16"/>
      <c r="G173" s="16"/>
      <c r="H173" s="16"/>
      <c r="I173" s="16">
        <v>3</v>
      </c>
      <c r="J173" s="16">
        <v>1</v>
      </c>
      <c r="K173" s="16">
        <v>3</v>
      </c>
      <c r="L173" s="16"/>
      <c r="M173" s="16">
        <v>3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>
        <v>11</v>
      </c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>
        <v>1</v>
      </c>
      <c r="BA173" s="17">
        <f>SUM(F173:AZ173)</f>
        <v>22</v>
      </c>
      <c r="BB173" s="10">
        <v>1</v>
      </c>
    </row>
    <row r="174" spans="2:54" x14ac:dyDescent="0.25">
      <c r="B174" s="33"/>
      <c r="C174" s="36"/>
      <c r="D174" s="14" t="s">
        <v>55</v>
      </c>
      <c r="E174" s="15"/>
      <c r="F174" s="16"/>
      <c r="G174" s="16"/>
      <c r="H174" s="16"/>
      <c r="I174" s="16"/>
      <c r="J174" s="16"/>
      <c r="K174" s="16"/>
      <c r="L174" s="16"/>
      <c r="M174" s="16"/>
      <c r="N174" s="16"/>
      <c r="O174" s="16">
        <v>1</v>
      </c>
      <c r="P174" s="16"/>
      <c r="Q174" s="16"/>
      <c r="R174" s="16">
        <v>1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>
        <v>1</v>
      </c>
      <c r="AE174" s="16"/>
      <c r="AF174" s="16"/>
      <c r="AG174" s="16"/>
      <c r="AH174" s="16">
        <v>2</v>
      </c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7">
        <f>SUM(F174:AZ174)</f>
        <v>5</v>
      </c>
      <c r="BB174" s="10">
        <v>1</v>
      </c>
    </row>
    <row r="175" spans="2:54" ht="15.75" thickBot="1" x14ac:dyDescent="0.3">
      <c r="B175" s="34"/>
      <c r="C175" s="37"/>
      <c r="D175" s="18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20">
        <f>SUM(BA173:BA174)</f>
        <v>27</v>
      </c>
      <c r="BB175" s="10"/>
    </row>
    <row r="176" spans="2:54" x14ac:dyDescent="0.25">
      <c r="B176" s="32" t="s">
        <v>67</v>
      </c>
      <c r="C176" s="35" t="s">
        <v>61</v>
      </c>
      <c r="D176" s="7" t="s">
        <v>54</v>
      </c>
      <c r="E176" s="8"/>
      <c r="F176" s="8"/>
      <c r="G176" s="8"/>
      <c r="H176" s="8"/>
      <c r="I176" s="8"/>
      <c r="J176" s="8"/>
      <c r="K176" s="8"/>
      <c r="L176" s="8"/>
      <c r="M176" s="8">
        <v>1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>
        <v>1</v>
      </c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9">
        <f>SUM(F176:AZ176)</f>
        <v>2</v>
      </c>
      <c r="BB176" s="10">
        <v>1</v>
      </c>
    </row>
    <row r="177" spans="2:54" x14ac:dyDescent="0.25">
      <c r="B177" s="33"/>
      <c r="C177" s="36"/>
      <c r="D177" s="11" t="s">
        <v>55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3">
        <f>SUM(F177:AZ177)</f>
        <v>0</v>
      </c>
      <c r="BB177" s="10">
        <v>1</v>
      </c>
    </row>
    <row r="178" spans="2:54" x14ac:dyDescent="0.25">
      <c r="B178" s="33"/>
      <c r="C178" s="36"/>
      <c r="D178" s="14" t="s">
        <v>54</v>
      </c>
      <c r="E178" s="15"/>
      <c r="F178" s="16"/>
      <c r="G178" s="16"/>
      <c r="H178" s="16"/>
      <c r="I178" s="16"/>
      <c r="J178" s="16"/>
      <c r="K178" s="16">
        <v>1</v>
      </c>
      <c r="L178" s="16"/>
      <c r="M178" s="16">
        <v>3</v>
      </c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>
        <v>2</v>
      </c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>
        <v>2</v>
      </c>
      <c r="BA178" s="17">
        <f>SUM(F178:AZ178)</f>
        <v>8</v>
      </c>
      <c r="BB178" s="10">
        <v>1</v>
      </c>
    </row>
    <row r="179" spans="2:54" x14ac:dyDescent="0.25">
      <c r="B179" s="33"/>
      <c r="C179" s="36"/>
      <c r="D179" s="14" t="s">
        <v>55</v>
      </c>
      <c r="E179" s="15"/>
      <c r="F179" s="16"/>
      <c r="G179" s="16"/>
      <c r="H179" s="16"/>
      <c r="I179" s="16"/>
      <c r="J179" s="16">
        <v>1</v>
      </c>
      <c r="K179" s="16"/>
      <c r="L179" s="16"/>
      <c r="M179" s="16">
        <v>1</v>
      </c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7">
        <f>SUM(F179:AZ179)</f>
        <v>2</v>
      </c>
      <c r="BB179" s="10">
        <v>1</v>
      </c>
    </row>
    <row r="180" spans="2:54" ht="15.75" thickBot="1" x14ac:dyDescent="0.3">
      <c r="B180" s="34"/>
      <c r="C180" s="37"/>
      <c r="D180" s="18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20">
        <f>SUM(BA178:BA179)</f>
        <v>10</v>
      </c>
      <c r="BB180" s="10"/>
    </row>
    <row r="181" spans="2:54" ht="15.75" thickBot="1" x14ac:dyDescent="0.3">
      <c r="B181" s="27"/>
      <c r="C181" s="2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24"/>
      <c r="BB181" s="10"/>
    </row>
    <row r="182" spans="2:54" x14ac:dyDescent="0.25">
      <c r="B182" s="32" t="s">
        <v>68</v>
      </c>
      <c r="C182" s="35" t="s">
        <v>53</v>
      </c>
      <c r="D182" s="7" t="s">
        <v>54</v>
      </c>
      <c r="E182" s="8"/>
      <c r="F182" s="8"/>
      <c r="G182" s="8"/>
      <c r="H182" s="8"/>
      <c r="I182" s="8">
        <v>8</v>
      </c>
      <c r="J182" s="8">
        <v>18</v>
      </c>
      <c r="K182" s="8">
        <v>35</v>
      </c>
      <c r="L182" s="8"/>
      <c r="M182" s="8"/>
      <c r="N182" s="8">
        <v>7</v>
      </c>
      <c r="O182" s="8"/>
      <c r="P182" s="8"/>
      <c r="Q182" s="8">
        <v>4</v>
      </c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>
        <v>2</v>
      </c>
      <c r="AE182" s="8"/>
      <c r="AF182" s="8"/>
      <c r="AG182" s="8"/>
      <c r="AH182" s="8">
        <v>6</v>
      </c>
      <c r="AI182" s="8"/>
      <c r="AJ182" s="8"/>
      <c r="AK182" s="8">
        <v>1</v>
      </c>
      <c r="AL182" s="8"/>
      <c r="AM182" s="8"/>
      <c r="AN182" s="8"/>
      <c r="AO182" s="8">
        <v>4</v>
      </c>
      <c r="AP182" s="8">
        <v>20</v>
      </c>
      <c r="AQ182" s="8"/>
      <c r="AR182" s="8"/>
      <c r="AS182" s="8"/>
      <c r="AT182" s="8">
        <v>2</v>
      </c>
      <c r="AU182" s="8"/>
      <c r="AV182" s="8"/>
      <c r="AW182" s="8"/>
      <c r="AX182" s="8"/>
      <c r="AY182" s="8"/>
      <c r="AZ182" s="8"/>
      <c r="BA182" s="9">
        <f>SUM(F182:AZ182)</f>
        <v>107</v>
      </c>
      <c r="BB182" s="26">
        <v>1</v>
      </c>
    </row>
    <row r="183" spans="2:54" x14ac:dyDescent="0.25">
      <c r="B183" s="33"/>
      <c r="C183" s="36"/>
      <c r="D183" s="11" t="s">
        <v>55</v>
      </c>
      <c r="E183" s="12"/>
      <c r="F183" s="12"/>
      <c r="G183" s="12">
        <v>1</v>
      </c>
      <c r="H183" s="12"/>
      <c r="I183" s="12">
        <v>2</v>
      </c>
      <c r="J183" s="12">
        <v>35</v>
      </c>
      <c r="K183" s="12">
        <v>1</v>
      </c>
      <c r="L183" s="12"/>
      <c r="M183" s="12"/>
      <c r="N183" s="12">
        <v>3</v>
      </c>
      <c r="O183" s="12">
        <v>10</v>
      </c>
      <c r="P183" s="12"/>
      <c r="Q183" s="12">
        <v>10</v>
      </c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>
        <v>1</v>
      </c>
      <c r="AE183" s="12"/>
      <c r="AF183" s="12"/>
      <c r="AG183" s="12"/>
      <c r="AH183" s="12">
        <v>30</v>
      </c>
      <c r="AI183" s="12"/>
      <c r="AJ183" s="12"/>
      <c r="AK183" s="12"/>
      <c r="AL183" s="12">
        <v>7</v>
      </c>
      <c r="AM183" s="12"/>
      <c r="AN183" s="12"/>
      <c r="AO183" s="12"/>
      <c r="AP183" s="12"/>
      <c r="AQ183" s="12">
        <v>11</v>
      </c>
      <c r="AR183" s="12">
        <v>1</v>
      </c>
      <c r="AS183" s="12"/>
      <c r="AT183" s="12"/>
      <c r="AU183" s="12"/>
      <c r="AV183" s="12"/>
      <c r="AW183" s="12"/>
      <c r="AX183" s="12"/>
      <c r="AY183" s="12"/>
      <c r="AZ183" s="12"/>
      <c r="BA183" s="13">
        <f>SUM(F183:AZ183)</f>
        <v>112</v>
      </c>
      <c r="BB183" s="26">
        <v>1</v>
      </c>
    </row>
    <row r="184" spans="2:54" x14ac:dyDescent="0.25">
      <c r="B184" s="33"/>
      <c r="C184" s="36"/>
      <c r="D184" s="14" t="s">
        <v>54</v>
      </c>
      <c r="E184" s="15"/>
      <c r="F184" s="16"/>
      <c r="G184" s="16"/>
      <c r="H184" s="16">
        <v>3</v>
      </c>
      <c r="I184" s="16">
        <v>68</v>
      </c>
      <c r="J184" s="16">
        <v>80</v>
      </c>
      <c r="K184" s="16">
        <v>215</v>
      </c>
      <c r="L184" s="16"/>
      <c r="M184" s="16"/>
      <c r="N184" s="16">
        <v>54</v>
      </c>
      <c r="O184" s="16">
        <v>90</v>
      </c>
      <c r="P184" s="16"/>
      <c r="Q184" s="16"/>
      <c r="R184" s="16"/>
      <c r="S184" s="16"/>
      <c r="T184" s="16"/>
      <c r="U184" s="16"/>
      <c r="V184" s="16"/>
      <c r="W184" s="16"/>
      <c r="X184" s="16">
        <v>3</v>
      </c>
      <c r="Y184" s="16"/>
      <c r="Z184" s="16"/>
      <c r="AA184" s="16"/>
      <c r="AB184" s="16"/>
      <c r="AC184" s="16"/>
      <c r="AD184" s="16">
        <v>40</v>
      </c>
      <c r="AE184" s="16"/>
      <c r="AF184" s="16"/>
      <c r="AG184" s="16"/>
      <c r="AH184" s="16"/>
      <c r="AI184" s="16"/>
      <c r="AJ184" s="16">
        <v>10</v>
      </c>
      <c r="AK184" s="16">
        <v>6</v>
      </c>
      <c r="AL184" s="16">
        <v>19</v>
      </c>
      <c r="AM184" s="16"/>
      <c r="AN184" s="16">
        <v>3</v>
      </c>
      <c r="AO184" s="16">
        <v>13</v>
      </c>
      <c r="AP184" s="16">
        <v>33</v>
      </c>
      <c r="AQ184" s="16"/>
      <c r="AR184" s="16"/>
      <c r="AS184" s="16"/>
      <c r="AT184" s="16">
        <v>6</v>
      </c>
      <c r="AU184" s="16">
        <v>4</v>
      </c>
      <c r="AV184" s="16"/>
      <c r="AW184" s="16"/>
      <c r="AX184" s="16"/>
      <c r="AY184" s="16"/>
      <c r="AZ184" s="16">
        <v>3</v>
      </c>
      <c r="BA184" s="17">
        <f>SUM(F184:AZ184)</f>
        <v>650</v>
      </c>
      <c r="BB184" s="26">
        <v>1</v>
      </c>
    </row>
    <row r="185" spans="2:54" x14ac:dyDescent="0.25">
      <c r="B185" s="33"/>
      <c r="C185" s="36"/>
      <c r="D185" s="14" t="s">
        <v>55</v>
      </c>
      <c r="E185" s="15"/>
      <c r="F185" s="16"/>
      <c r="G185" s="16"/>
      <c r="H185" s="16"/>
      <c r="I185" s="16">
        <v>2</v>
      </c>
      <c r="J185" s="16">
        <v>42</v>
      </c>
      <c r="K185" s="16">
        <v>11</v>
      </c>
      <c r="L185" s="16"/>
      <c r="M185" s="16"/>
      <c r="N185" s="16">
        <v>6</v>
      </c>
      <c r="O185" s="16">
        <v>9</v>
      </c>
      <c r="P185" s="16"/>
      <c r="Q185" s="16">
        <v>12</v>
      </c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>
        <v>5</v>
      </c>
      <c r="AE185" s="16"/>
      <c r="AF185" s="16"/>
      <c r="AG185" s="16"/>
      <c r="AH185" s="16">
        <v>32</v>
      </c>
      <c r="AI185" s="16">
        <v>1</v>
      </c>
      <c r="AJ185" s="16"/>
      <c r="AK185" s="16"/>
      <c r="AL185" s="16">
        <v>5</v>
      </c>
      <c r="AM185" s="16"/>
      <c r="AN185" s="16"/>
      <c r="AO185" s="16"/>
      <c r="AP185" s="16"/>
      <c r="AQ185" s="16">
        <v>21</v>
      </c>
      <c r="AR185" s="16"/>
      <c r="AS185" s="16"/>
      <c r="AT185" s="16"/>
      <c r="AU185" s="16"/>
      <c r="AV185" s="16"/>
      <c r="AW185" s="16"/>
      <c r="AX185" s="16"/>
      <c r="AY185" s="16"/>
      <c r="AZ185" s="16"/>
      <c r="BA185" s="17">
        <f>SUM(F185:AZ185)</f>
        <v>146</v>
      </c>
      <c r="BB185" s="26">
        <v>1</v>
      </c>
    </row>
    <row r="186" spans="2:54" ht="15.75" thickBot="1" x14ac:dyDescent="0.3">
      <c r="B186" s="34"/>
      <c r="C186" s="37"/>
      <c r="D186" s="18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20">
        <f>SUM(BA184:BA185)</f>
        <v>796</v>
      </c>
      <c r="BB186" s="23"/>
    </row>
    <row r="187" spans="2:54" ht="15.75" thickBot="1" x14ac:dyDescent="0.3">
      <c r="B187" s="28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24"/>
      <c r="BB187" s="23"/>
    </row>
    <row r="188" spans="2:54" x14ac:dyDescent="0.25">
      <c r="B188" s="32" t="s">
        <v>69</v>
      </c>
      <c r="C188" s="35" t="s">
        <v>53</v>
      </c>
      <c r="D188" s="7" t="s">
        <v>54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9">
        <f>SUM(F188:AZ188)</f>
        <v>0</v>
      </c>
      <c r="BB188" s="23">
        <v>0.67741935483870963</v>
      </c>
    </row>
    <row r="189" spans="2:54" x14ac:dyDescent="0.25">
      <c r="B189" s="33"/>
      <c r="C189" s="36"/>
      <c r="D189" s="11" t="s">
        <v>55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3">
        <f>SUM(F189:AZ189)</f>
        <v>0</v>
      </c>
      <c r="BB189" s="10">
        <v>1</v>
      </c>
    </row>
    <row r="190" spans="2:54" x14ac:dyDescent="0.25">
      <c r="B190" s="33"/>
      <c r="C190" s="36"/>
      <c r="D190" s="14" t="s">
        <v>54</v>
      </c>
      <c r="E190" s="15"/>
      <c r="F190" s="16"/>
      <c r="G190" s="16"/>
      <c r="H190" s="16">
        <v>1</v>
      </c>
      <c r="I190" s="16">
        <v>24</v>
      </c>
      <c r="J190" s="16">
        <v>69</v>
      </c>
      <c r="K190" s="16">
        <v>151</v>
      </c>
      <c r="L190" s="16"/>
      <c r="M190" s="16">
        <v>68</v>
      </c>
      <c r="N190" s="16">
        <v>1</v>
      </c>
      <c r="O190" s="16"/>
      <c r="P190" s="16"/>
      <c r="Q190" s="16">
        <v>3</v>
      </c>
      <c r="R190" s="16"/>
      <c r="S190" s="16"/>
      <c r="T190" s="16">
        <v>2</v>
      </c>
      <c r="U190" s="16"/>
      <c r="V190" s="16"/>
      <c r="W190" s="16">
        <v>1</v>
      </c>
      <c r="X190" s="16"/>
      <c r="Y190" s="16"/>
      <c r="Z190" s="16"/>
      <c r="AA190" s="16"/>
      <c r="AB190" s="16">
        <v>10</v>
      </c>
      <c r="AC190" s="16"/>
      <c r="AD190" s="16"/>
      <c r="AE190" s="16"/>
      <c r="AF190" s="16">
        <v>2</v>
      </c>
      <c r="AG190" s="16">
        <v>1</v>
      </c>
      <c r="AH190" s="16">
        <v>113</v>
      </c>
      <c r="AI190" s="16"/>
      <c r="AJ190" s="16">
        <v>2</v>
      </c>
      <c r="AK190" s="16"/>
      <c r="AL190" s="16">
        <v>2</v>
      </c>
      <c r="AM190" s="16"/>
      <c r="AN190" s="16">
        <v>1</v>
      </c>
      <c r="AO190" s="16"/>
      <c r="AP190" s="16">
        <v>3</v>
      </c>
      <c r="AQ190" s="16"/>
      <c r="AR190" s="16"/>
      <c r="AS190" s="16"/>
      <c r="AT190" s="16">
        <v>17</v>
      </c>
      <c r="AU190" s="16"/>
      <c r="AV190" s="16">
        <v>1</v>
      </c>
      <c r="AW190" s="16"/>
      <c r="AX190" s="16"/>
      <c r="AY190" s="16">
        <v>2</v>
      </c>
      <c r="AZ190" s="16">
        <v>1</v>
      </c>
      <c r="BA190" s="17">
        <f>SUM(F190:AZ190)</f>
        <v>475</v>
      </c>
      <c r="BB190" s="23">
        <v>0.67741935483870963</v>
      </c>
    </row>
    <row r="191" spans="2:54" x14ac:dyDescent="0.25">
      <c r="B191" s="33"/>
      <c r="C191" s="36"/>
      <c r="D191" s="14" t="s">
        <v>55</v>
      </c>
      <c r="E191" s="15"/>
      <c r="F191" s="16"/>
      <c r="G191" s="16"/>
      <c r="H191" s="16"/>
      <c r="I191" s="16"/>
      <c r="J191" s="16">
        <v>48</v>
      </c>
      <c r="K191" s="16">
        <v>14</v>
      </c>
      <c r="L191" s="16"/>
      <c r="M191" s="16">
        <v>39</v>
      </c>
      <c r="N191" s="16">
        <v>14</v>
      </c>
      <c r="O191" s="16"/>
      <c r="P191" s="16"/>
      <c r="Q191" s="16"/>
      <c r="R191" s="16"/>
      <c r="S191" s="16"/>
      <c r="T191" s="16">
        <v>17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>
        <v>16</v>
      </c>
      <c r="AE191" s="16"/>
      <c r="AF191" s="16">
        <v>2</v>
      </c>
      <c r="AG191" s="16">
        <v>2</v>
      </c>
      <c r="AH191" s="16">
        <f>45+54+48+63</f>
        <v>210</v>
      </c>
      <c r="AI191" s="16">
        <v>1</v>
      </c>
      <c r="AJ191" s="16">
        <v>4</v>
      </c>
      <c r="AK191" s="16"/>
      <c r="AL191" s="16">
        <v>25</v>
      </c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>
        <v>1</v>
      </c>
      <c r="BA191" s="17">
        <f>SUM(F191:AZ191)</f>
        <v>393</v>
      </c>
      <c r="BB191" s="10">
        <v>1</v>
      </c>
    </row>
    <row r="192" spans="2:54" ht="15.75" thickBot="1" x14ac:dyDescent="0.3">
      <c r="B192" s="34"/>
      <c r="C192" s="37"/>
      <c r="D192" s="1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20">
        <f>SUM(BA190:BA191)</f>
        <v>868</v>
      </c>
      <c r="BB192" s="10"/>
    </row>
    <row r="193" spans="2:54" x14ac:dyDescent="0.25">
      <c r="B193" s="32" t="s">
        <v>69</v>
      </c>
      <c r="C193" s="35" t="s">
        <v>57</v>
      </c>
      <c r="D193" s="7" t="s">
        <v>54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9">
        <f>SUM(F193:AZ193)</f>
        <v>0</v>
      </c>
      <c r="BB193" s="23">
        <v>0.48717948717948717</v>
      </c>
    </row>
    <row r="194" spans="2:54" x14ac:dyDescent="0.25">
      <c r="B194" s="33"/>
      <c r="C194" s="36"/>
      <c r="D194" s="11" t="s">
        <v>55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3">
        <f>SUM(F194:AZ194)</f>
        <v>0</v>
      </c>
      <c r="BB194" s="10">
        <v>1</v>
      </c>
    </row>
    <row r="195" spans="2:54" x14ac:dyDescent="0.25">
      <c r="B195" s="33"/>
      <c r="C195" s="36"/>
      <c r="D195" s="14" t="s">
        <v>54</v>
      </c>
      <c r="E195" s="15"/>
      <c r="F195" s="16"/>
      <c r="G195" s="16"/>
      <c r="H195" s="16"/>
      <c r="I195" s="16">
        <v>3</v>
      </c>
      <c r="J195" s="16">
        <v>25</v>
      </c>
      <c r="K195" s="16">
        <v>27</v>
      </c>
      <c r="L195" s="16"/>
      <c r="M195" s="16">
        <v>12</v>
      </c>
      <c r="N195" s="16"/>
      <c r="O195" s="16"/>
      <c r="P195" s="16"/>
      <c r="Q195" s="16"/>
      <c r="R195" s="16"/>
      <c r="S195" s="16"/>
      <c r="T195" s="16">
        <v>1</v>
      </c>
      <c r="U195" s="16"/>
      <c r="V195" s="16"/>
      <c r="W195" s="16"/>
      <c r="X195" s="16">
        <v>1</v>
      </c>
      <c r="Y195" s="16"/>
      <c r="Z195" s="16"/>
      <c r="AA195" s="16"/>
      <c r="AB195" s="16"/>
      <c r="AC195" s="16"/>
      <c r="AD195" s="16"/>
      <c r="AE195" s="16"/>
      <c r="AF195" s="16"/>
      <c r="AG195" s="16"/>
      <c r="AH195" s="16">
        <v>37</v>
      </c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>
        <v>2</v>
      </c>
      <c r="AU195" s="16">
        <v>2</v>
      </c>
      <c r="AV195" s="16"/>
      <c r="AW195" s="16"/>
      <c r="AX195" s="16"/>
      <c r="AY195" s="16">
        <v>3</v>
      </c>
      <c r="AZ195" s="16">
        <v>2</v>
      </c>
      <c r="BA195" s="17">
        <f>SUM(F195:AZ195)</f>
        <v>115</v>
      </c>
      <c r="BB195" s="23">
        <v>0.48717948717948717</v>
      </c>
    </row>
    <row r="196" spans="2:54" x14ac:dyDescent="0.25">
      <c r="B196" s="33"/>
      <c r="C196" s="36"/>
      <c r="D196" s="14" t="s">
        <v>55</v>
      </c>
      <c r="E196" s="15"/>
      <c r="F196" s="16"/>
      <c r="G196" s="16"/>
      <c r="H196" s="16"/>
      <c r="I196" s="16">
        <v>7</v>
      </c>
      <c r="J196" s="16">
        <v>27</v>
      </c>
      <c r="K196" s="16">
        <v>9</v>
      </c>
      <c r="L196" s="16"/>
      <c r="M196" s="16">
        <v>27</v>
      </c>
      <c r="N196" s="16">
        <v>2</v>
      </c>
      <c r="O196" s="16"/>
      <c r="P196" s="16"/>
      <c r="Q196" s="16">
        <v>1</v>
      </c>
      <c r="R196" s="16"/>
      <c r="S196" s="16"/>
      <c r="T196" s="16">
        <v>11</v>
      </c>
      <c r="U196" s="16">
        <v>3</v>
      </c>
      <c r="V196" s="16"/>
      <c r="W196" s="16"/>
      <c r="X196" s="16">
        <v>1</v>
      </c>
      <c r="Y196" s="16"/>
      <c r="Z196" s="16"/>
      <c r="AA196" s="16"/>
      <c r="AB196" s="16"/>
      <c r="AC196" s="16"/>
      <c r="AD196" s="16"/>
      <c r="AE196" s="16"/>
      <c r="AF196" s="16">
        <v>1</v>
      </c>
      <c r="AG196" s="16"/>
      <c r="AH196" s="16">
        <f>48+56+13+63</f>
        <v>180</v>
      </c>
      <c r="AI196" s="16"/>
      <c r="AJ196" s="16">
        <v>5</v>
      </c>
      <c r="AK196" s="16"/>
      <c r="AL196" s="16">
        <v>16</v>
      </c>
      <c r="AM196" s="16"/>
      <c r="AN196" s="16"/>
      <c r="AO196" s="16"/>
      <c r="AP196" s="16"/>
      <c r="AQ196" s="16"/>
      <c r="AR196" s="16"/>
      <c r="AS196" s="16"/>
      <c r="AT196" s="16">
        <v>1</v>
      </c>
      <c r="AU196" s="16"/>
      <c r="AV196" s="16"/>
      <c r="AW196" s="16"/>
      <c r="AX196" s="16"/>
      <c r="AY196" s="16"/>
      <c r="AZ196" s="16">
        <v>1</v>
      </c>
      <c r="BA196" s="17">
        <f>SUM(F196:AZ196)</f>
        <v>292</v>
      </c>
      <c r="BB196" s="10">
        <v>1</v>
      </c>
    </row>
    <row r="197" spans="2:54" ht="15.75" thickBot="1" x14ac:dyDescent="0.3">
      <c r="B197" s="34"/>
      <c r="C197" s="37"/>
      <c r="D197" s="1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20">
        <f>SUM(BA195:BA196)</f>
        <v>407</v>
      </c>
      <c r="BB197" s="10"/>
    </row>
    <row r="198" spans="2:54" x14ac:dyDescent="0.25">
      <c r="B198" s="32" t="s">
        <v>69</v>
      </c>
      <c r="C198" s="35" t="s">
        <v>58</v>
      </c>
      <c r="D198" s="7" t="s">
        <v>54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9">
        <f>SUM(F198:AZ198)</f>
        <v>0</v>
      </c>
      <c r="BB198" s="23">
        <v>0.18032786885245902</v>
      </c>
    </row>
    <row r="199" spans="2:54" x14ac:dyDescent="0.25">
      <c r="B199" s="33"/>
      <c r="C199" s="36"/>
      <c r="D199" s="11" t="s">
        <v>55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3">
        <f>SUM(F199:AZ199)</f>
        <v>0</v>
      </c>
      <c r="BB199" s="10">
        <v>1</v>
      </c>
    </row>
    <row r="200" spans="2:54" x14ac:dyDescent="0.25">
      <c r="B200" s="33"/>
      <c r="C200" s="36"/>
      <c r="D200" s="14" t="s">
        <v>54</v>
      </c>
      <c r="E200" s="15"/>
      <c r="F200" s="16"/>
      <c r="G200" s="16"/>
      <c r="H200" s="16"/>
      <c r="I200" s="16">
        <v>17</v>
      </c>
      <c r="J200" s="16">
        <v>46</v>
      </c>
      <c r="K200" s="16">
        <v>113</v>
      </c>
      <c r="L200" s="16"/>
      <c r="M200" s="16">
        <v>27</v>
      </c>
      <c r="N200" s="16"/>
      <c r="O200" s="16"/>
      <c r="P200" s="16"/>
      <c r="Q200" s="16">
        <v>2</v>
      </c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>
        <v>14</v>
      </c>
      <c r="AC200" s="16"/>
      <c r="AD200" s="16"/>
      <c r="AE200" s="16"/>
      <c r="AF200" s="16"/>
      <c r="AG200" s="16"/>
      <c r="AH200" s="16">
        <v>68</v>
      </c>
      <c r="AI200" s="16"/>
      <c r="AJ200" s="16">
        <v>1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>
        <v>11</v>
      </c>
      <c r="AU200" s="16">
        <v>1</v>
      </c>
      <c r="AV200" s="16">
        <v>1</v>
      </c>
      <c r="AW200" s="16"/>
      <c r="AX200" s="16"/>
      <c r="AY200" s="16">
        <v>3</v>
      </c>
      <c r="AZ200" s="16"/>
      <c r="BA200" s="17">
        <f>SUM(F200:AZ200)</f>
        <v>304</v>
      </c>
      <c r="BB200" s="23">
        <v>0.18032786885245902</v>
      </c>
    </row>
    <row r="201" spans="2:54" x14ac:dyDescent="0.25">
      <c r="B201" s="33"/>
      <c r="C201" s="36"/>
      <c r="D201" s="14" t="s">
        <v>55</v>
      </c>
      <c r="E201" s="15"/>
      <c r="F201" s="16"/>
      <c r="G201" s="16"/>
      <c r="H201" s="16"/>
      <c r="I201" s="16">
        <v>27</v>
      </c>
      <c r="J201" s="16">
        <v>58</v>
      </c>
      <c r="K201" s="16">
        <v>16</v>
      </c>
      <c r="L201" s="16">
        <v>1</v>
      </c>
      <c r="M201" s="16">
        <v>45</v>
      </c>
      <c r="N201" s="16"/>
      <c r="O201" s="16"/>
      <c r="P201" s="16"/>
      <c r="Q201" s="16">
        <v>1</v>
      </c>
      <c r="R201" s="16"/>
      <c r="S201" s="16"/>
      <c r="T201" s="16">
        <v>13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>
        <v>1</v>
      </c>
      <c r="AE201" s="16"/>
      <c r="AF201" s="16"/>
      <c r="AG201" s="16"/>
      <c r="AH201" s="16">
        <f>54+54+42</f>
        <v>150</v>
      </c>
      <c r="AI201" s="16"/>
      <c r="AJ201" s="16">
        <v>2</v>
      </c>
      <c r="AK201" s="16">
        <v>1</v>
      </c>
      <c r="AL201" s="16">
        <v>12</v>
      </c>
      <c r="AM201" s="16"/>
      <c r="AN201" s="16"/>
      <c r="AO201" s="16"/>
      <c r="AP201" s="16"/>
      <c r="AQ201" s="16">
        <v>1</v>
      </c>
      <c r="AR201" s="16"/>
      <c r="AS201" s="16"/>
      <c r="AT201" s="16"/>
      <c r="AU201" s="16"/>
      <c r="AV201" s="16"/>
      <c r="AW201" s="16"/>
      <c r="AX201" s="16"/>
      <c r="AY201" s="16"/>
      <c r="AZ201" s="16"/>
      <c r="BA201" s="17">
        <f>SUM(F201:AZ201)</f>
        <v>328</v>
      </c>
      <c r="BB201" s="10">
        <v>1</v>
      </c>
    </row>
    <row r="202" spans="2:54" ht="15.75" thickBot="1" x14ac:dyDescent="0.3">
      <c r="B202" s="34"/>
      <c r="C202" s="37"/>
      <c r="D202" s="18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20">
        <f>SUM(BA200:BA201)</f>
        <v>632</v>
      </c>
      <c r="BB202" s="10"/>
    </row>
    <row r="203" spans="2:54" x14ac:dyDescent="0.25">
      <c r="B203" s="32" t="s">
        <v>69</v>
      </c>
      <c r="C203" s="35" t="s">
        <v>59</v>
      </c>
      <c r="D203" s="7" t="s">
        <v>54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9">
        <f>SUM(F203:AZ203)</f>
        <v>0</v>
      </c>
      <c r="BB203" s="23">
        <v>0.16071428571428573</v>
      </c>
    </row>
    <row r="204" spans="2:54" x14ac:dyDescent="0.25">
      <c r="B204" s="33"/>
      <c r="C204" s="36"/>
      <c r="D204" s="11" t="s">
        <v>55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3">
        <f>SUM(F204:AZ204)</f>
        <v>0</v>
      </c>
      <c r="BB204" s="10">
        <v>1</v>
      </c>
    </row>
    <row r="205" spans="2:54" x14ac:dyDescent="0.25">
      <c r="B205" s="33"/>
      <c r="C205" s="36"/>
      <c r="D205" s="14" t="s">
        <v>54</v>
      </c>
      <c r="E205" s="15"/>
      <c r="F205" s="16"/>
      <c r="G205" s="16"/>
      <c r="H205" s="16"/>
      <c r="I205" s="16">
        <v>10</v>
      </c>
      <c r="J205" s="16">
        <v>29</v>
      </c>
      <c r="K205" s="16">
        <v>38</v>
      </c>
      <c r="L205" s="16"/>
      <c r="M205" s="16">
        <v>10</v>
      </c>
      <c r="N205" s="16"/>
      <c r="O205" s="16"/>
      <c r="P205" s="16"/>
      <c r="Q205" s="16">
        <v>3</v>
      </c>
      <c r="R205" s="16"/>
      <c r="S205" s="16"/>
      <c r="T205" s="16"/>
      <c r="U205" s="16"/>
      <c r="V205" s="16"/>
      <c r="W205" s="16"/>
      <c r="X205" s="16">
        <v>1</v>
      </c>
      <c r="Y205" s="16"/>
      <c r="Z205" s="16"/>
      <c r="AA205" s="16"/>
      <c r="AB205" s="16">
        <v>6</v>
      </c>
      <c r="AC205" s="16"/>
      <c r="AD205" s="16"/>
      <c r="AE205" s="16"/>
      <c r="AF205" s="16"/>
      <c r="AG205" s="16"/>
      <c r="AH205" s="16">
        <v>37</v>
      </c>
      <c r="AI205" s="16"/>
      <c r="AJ205" s="16">
        <v>2</v>
      </c>
      <c r="AK205" s="16"/>
      <c r="AL205" s="16">
        <v>1</v>
      </c>
      <c r="AM205" s="16"/>
      <c r="AN205" s="16"/>
      <c r="AO205" s="16"/>
      <c r="AP205" s="16">
        <v>1</v>
      </c>
      <c r="AQ205" s="16">
        <v>2</v>
      </c>
      <c r="AR205" s="16"/>
      <c r="AS205" s="16"/>
      <c r="AT205" s="16">
        <v>1</v>
      </c>
      <c r="AU205" s="16"/>
      <c r="AV205" s="16"/>
      <c r="AW205" s="16"/>
      <c r="AX205" s="16"/>
      <c r="AY205" s="16">
        <v>1</v>
      </c>
      <c r="AZ205" s="16"/>
      <c r="BA205" s="17">
        <f>SUM(F205:AZ205)</f>
        <v>142</v>
      </c>
      <c r="BB205" s="23">
        <v>0.16071428571428573</v>
      </c>
    </row>
    <row r="206" spans="2:54" x14ac:dyDescent="0.25">
      <c r="B206" s="33"/>
      <c r="C206" s="36"/>
      <c r="D206" s="14" t="s">
        <v>55</v>
      </c>
      <c r="E206" s="15">
        <v>1</v>
      </c>
      <c r="F206" s="16"/>
      <c r="G206" s="16"/>
      <c r="H206" s="16"/>
      <c r="I206" s="16">
        <v>3</v>
      </c>
      <c r="J206" s="16">
        <v>21</v>
      </c>
      <c r="K206" s="16">
        <v>9</v>
      </c>
      <c r="L206" s="16"/>
      <c r="M206" s="16">
        <v>16</v>
      </c>
      <c r="N206" s="16">
        <v>4</v>
      </c>
      <c r="O206" s="16">
        <v>4</v>
      </c>
      <c r="P206" s="16"/>
      <c r="Q206" s="16">
        <v>2</v>
      </c>
      <c r="R206" s="16"/>
      <c r="S206" s="16"/>
      <c r="T206" s="16">
        <v>6</v>
      </c>
      <c r="U206" s="16"/>
      <c r="V206" s="16"/>
      <c r="W206" s="16"/>
      <c r="X206" s="16">
        <v>3</v>
      </c>
      <c r="Y206" s="16"/>
      <c r="Z206" s="16"/>
      <c r="AA206" s="16"/>
      <c r="AB206" s="16"/>
      <c r="AC206" s="16"/>
      <c r="AD206" s="16">
        <v>2</v>
      </c>
      <c r="AE206" s="16"/>
      <c r="AF206" s="16">
        <v>2</v>
      </c>
      <c r="AG206" s="16"/>
      <c r="AH206" s="16">
        <v>53</v>
      </c>
      <c r="AI206" s="16"/>
      <c r="AJ206" s="16"/>
      <c r="AK206" s="16">
        <v>2</v>
      </c>
      <c r="AL206" s="16">
        <v>4</v>
      </c>
      <c r="AM206" s="16"/>
      <c r="AN206" s="16">
        <v>1</v>
      </c>
      <c r="AO206" s="16"/>
      <c r="AP206" s="16"/>
      <c r="AQ206" s="16">
        <v>3</v>
      </c>
      <c r="AR206" s="16"/>
      <c r="AS206" s="16"/>
      <c r="AT206" s="16"/>
      <c r="AU206" s="16"/>
      <c r="AV206" s="16"/>
      <c r="AW206" s="16"/>
      <c r="AX206" s="16"/>
      <c r="AY206" s="16"/>
      <c r="AZ206" s="16"/>
      <c r="BA206" s="17">
        <f>SUM(F206:AZ206)</f>
        <v>135</v>
      </c>
      <c r="BB206" s="10">
        <v>1</v>
      </c>
    </row>
    <row r="207" spans="2:54" ht="15.75" thickBot="1" x14ac:dyDescent="0.3">
      <c r="B207" s="34"/>
      <c r="C207" s="37"/>
      <c r="D207" s="18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20">
        <f>SUM(BA205:BA206)</f>
        <v>277</v>
      </c>
      <c r="BB207" s="10"/>
    </row>
    <row r="208" spans="2:54" ht="15.75" thickBot="1" x14ac:dyDescent="0.3"/>
    <row r="209" spans="2:54" x14ac:dyDescent="0.25">
      <c r="B209" s="32" t="s">
        <v>70</v>
      </c>
      <c r="C209" s="35" t="s">
        <v>53</v>
      </c>
      <c r="D209" s="7" t="s">
        <v>54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>
        <v>1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>
        <v>1</v>
      </c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9">
        <f>SUM(F209:AZ209)</f>
        <v>2</v>
      </c>
      <c r="BB209" s="26">
        <v>1</v>
      </c>
    </row>
    <row r="210" spans="2:54" x14ac:dyDescent="0.25">
      <c r="B210" s="33"/>
      <c r="C210" s="36"/>
      <c r="D210" s="11" t="s">
        <v>55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3">
        <f>SUM(F210:AZ210)</f>
        <v>0</v>
      </c>
      <c r="BB210" s="26">
        <v>1</v>
      </c>
    </row>
    <row r="211" spans="2:54" x14ac:dyDescent="0.25">
      <c r="B211" s="33"/>
      <c r="C211" s="36"/>
      <c r="D211" s="14" t="s">
        <v>54</v>
      </c>
      <c r="E211" s="1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>
        <v>2</v>
      </c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7">
        <f>SUM(F211:AZ211)</f>
        <v>2</v>
      </c>
      <c r="BB211" s="26">
        <v>1</v>
      </c>
    </row>
    <row r="212" spans="2:54" x14ac:dyDescent="0.25">
      <c r="B212" s="33"/>
      <c r="C212" s="36"/>
      <c r="D212" s="14" t="s">
        <v>55</v>
      </c>
      <c r="E212" s="15"/>
      <c r="F212" s="16"/>
      <c r="G212" s="16"/>
      <c r="H212" s="16"/>
      <c r="I212" s="16"/>
      <c r="J212" s="16">
        <v>2</v>
      </c>
      <c r="K212" s="16"/>
      <c r="L212" s="16"/>
      <c r="M212" s="16"/>
      <c r="N212" s="16"/>
      <c r="O212" s="16">
        <v>1</v>
      </c>
      <c r="P212" s="16"/>
      <c r="Q212" s="16"/>
      <c r="R212" s="16"/>
      <c r="S212" s="16"/>
      <c r="T212" s="16"/>
      <c r="U212" s="16"/>
      <c r="V212" s="16"/>
      <c r="W212" s="16"/>
      <c r="X212" s="16">
        <v>1</v>
      </c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>
        <v>1</v>
      </c>
      <c r="AR212" s="16"/>
      <c r="AS212" s="16"/>
      <c r="AT212" s="16"/>
      <c r="AU212" s="16"/>
      <c r="AV212" s="16"/>
      <c r="AW212" s="16"/>
      <c r="AX212" s="16"/>
      <c r="AY212" s="16"/>
      <c r="AZ212" s="16"/>
      <c r="BA212" s="17">
        <f>SUM(F212:AZ212)</f>
        <v>5</v>
      </c>
      <c r="BB212" s="26">
        <v>1</v>
      </c>
    </row>
    <row r="213" spans="2:54" ht="15.75" thickBot="1" x14ac:dyDescent="0.3">
      <c r="B213" s="34"/>
      <c r="C213" s="37"/>
      <c r="D213" s="18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20">
        <f>SUM(BA211:BA212)</f>
        <v>7</v>
      </c>
      <c r="BB213" s="10"/>
    </row>
    <row r="214" spans="2:54" x14ac:dyDescent="0.25">
      <c r="B214" s="32" t="s">
        <v>70</v>
      </c>
      <c r="C214" s="35" t="s">
        <v>57</v>
      </c>
      <c r="D214" s="7" t="s">
        <v>54</v>
      </c>
      <c r="E214" s="29"/>
      <c r="F214" s="8"/>
      <c r="G214" s="8"/>
      <c r="H214" s="8"/>
      <c r="I214" s="8"/>
      <c r="J214" s="8"/>
      <c r="K214" s="8">
        <v>4</v>
      </c>
      <c r="L214" s="8"/>
      <c r="M214" s="8">
        <v>3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>
        <v>5</v>
      </c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9">
        <f>SUM(F214:AZ214)</f>
        <v>12</v>
      </c>
      <c r="BB214" s="10">
        <v>1</v>
      </c>
    </row>
    <row r="215" spans="2:54" x14ac:dyDescent="0.25">
      <c r="B215" s="33"/>
      <c r="C215" s="36"/>
      <c r="D215" s="11" t="s">
        <v>55</v>
      </c>
      <c r="E215" s="30"/>
      <c r="F215" s="12"/>
      <c r="G215" s="12"/>
      <c r="H215" s="12"/>
      <c r="I215" s="12"/>
      <c r="J215" s="12"/>
      <c r="K215" s="12"/>
      <c r="L215" s="12"/>
      <c r="M215" s="12">
        <v>4</v>
      </c>
      <c r="N215" s="12"/>
      <c r="O215" s="12">
        <v>1</v>
      </c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3">
        <f>SUM(F215:AZ215)</f>
        <v>5</v>
      </c>
      <c r="BB215" s="10"/>
    </row>
    <row r="216" spans="2:54" x14ac:dyDescent="0.25">
      <c r="B216" s="33"/>
      <c r="C216" s="36"/>
      <c r="D216" s="14" t="s">
        <v>54</v>
      </c>
      <c r="E216" s="16"/>
      <c r="F216" s="16"/>
      <c r="G216" s="16"/>
      <c r="H216" s="16"/>
      <c r="I216" s="16">
        <v>2</v>
      </c>
      <c r="J216" s="16">
        <v>5</v>
      </c>
      <c r="K216" s="16">
        <v>9</v>
      </c>
      <c r="L216" s="16"/>
      <c r="M216" s="16">
        <v>8</v>
      </c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>
        <v>8</v>
      </c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>
        <v>1</v>
      </c>
      <c r="AX216" s="16"/>
      <c r="AY216" s="16"/>
      <c r="AZ216" s="16">
        <v>1</v>
      </c>
      <c r="BA216" s="17">
        <f>SUM(F216:AZ216)</f>
        <v>34</v>
      </c>
      <c r="BB216" s="10">
        <v>1</v>
      </c>
    </row>
    <row r="217" spans="2:54" x14ac:dyDescent="0.25">
      <c r="B217" s="33"/>
      <c r="C217" s="36"/>
      <c r="D217" s="14" t="s">
        <v>55</v>
      </c>
      <c r="E217" s="16"/>
      <c r="F217" s="16"/>
      <c r="G217" s="16"/>
      <c r="H217" s="16"/>
      <c r="I217" s="16">
        <v>5</v>
      </c>
      <c r="J217" s="16">
        <v>5</v>
      </c>
      <c r="K217" s="16"/>
      <c r="L217" s="16"/>
      <c r="M217" s="16">
        <v>1</v>
      </c>
      <c r="N217" s="16"/>
      <c r="O217" s="16">
        <v>1</v>
      </c>
      <c r="P217" s="16"/>
      <c r="Q217" s="16"/>
      <c r="R217" s="16"/>
      <c r="S217" s="16"/>
      <c r="T217" s="16">
        <v>1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>
        <v>1</v>
      </c>
      <c r="AF217" s="16"/>
      <c r="AG217" s="16"/>
      <c r="AH217" s="16">
        <v>2</v>
      </c>
      <c r="AI217" s="16"/>
      <c r="AJ217" s="16"/>
      <c r="AK217" s="16"/>
      <c r="AL217" s="16">
        <v>1</v>
      </c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7">
        <f>SUM(F217:AZ217)</f>
        <v>17</v>
      </c>
      <c r="BB217" s="10"/>
    </row>
    <row r="218" spans="2:54" ht="15.75" thickBot="1" x14ac:dyDescent="0.3">
      <c r="B218" s="34"/>
      <c r="C218" s="37"/>
      <c r="D218" s="18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20">
        <f>SUM(BA216:BA217)</f>
        <v>51</v>
      </c>
      <c r="BB218" s="10"/>
    </row>
    <row r="219" spans="2:54" x14ac:dyDescent="0.25">
      <c r="B219" s="32" t="s">
        <v>70</v>
      </c>
      <c r="C219" s="35" t="s">
        <v>58</v>
      </c>
      <c r="D219" s="7" t="s">
        <v>54</v>
      </c>
      <c r="E219" s="29"/>
      <c r="F219" s="8"/>
      <c r="G219" s="8"/>
      <c r="H219" s="8"/>
      <c r="I219" s="8">
        <v>3</v>
      </c>
      <c r="J219" s="8">
        <v>15</v>
      </c>
      <c r="K219" s="8">
        <v>7</v>
      </c>
      <c r="L219" s="8"/>
      <c r="M219" s="8">
        <v>5</v>
      </c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>
        <v>14</v>
      </c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9">
        <f>SUM(F219:AZ219)</f>
        <v>44</v>
      </c>
      <c r="BB219" s="10">
        <v>1</v>
      </c>
    </row>
    <row r="220" spans="2:54" x14ac:dyDescent="0.25">
      <c r="B220" s="33"/>
      <c r="C220" s="36"/>
      <c r="D220" s="11" t="s">
        <v>55</v>
      </c>
      <c r="E220" s="30"/>
      <c r="F220" s="12"/>
      <c r="G220" s="12"/>
      <c r="H220" s="12"/>
      <c r="I220" s="12"/>
      <c r="J220" s="12">
        <v>2</v>
      </c>
      <c r="K220" s="12"/>
      <c r="L220" s="12"/>
      <c r="M220" s="12">
        <v>1</v>
      </c>
      <c r="N220" s="12"/>
      <c r="O220" s="12">
        <v>1</v>
      </c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3">
        <f>SUM(F220:AZ220)</f>
        <v>4</v>
      </c>
      <c r="BB220" s="10">
        <v>1</v>
      </c>
    </row>
    <row r="221" spans="2:54" x14ac:dyDescent="0.25">
      <c r="B221" s="33"/>
      <c r="C221" s="36"/>
      <c r="D221" s="14" t="s">
        <v>54</v>
      </c>
      <c r="E221" s="28"/>
      <c r="F221" s="16"/>
      <c r="G221" s="16"/>
      <c r="H221" s="16"/>
      <c r="I221" s="16">
        <v>10</v>
      </c>
      <c r="J221" s="16">
        <v>108</v>
      </c>
      <c r="K221" s="16">
        <v>39</v>
      </c>
      <c r="L221" s="16"/>
      <c r="M221" s="16">
        <v>26</v>
      </c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>
        <v>1</v>
      </c>
      <c r="AG221" s="16"/>
      <c r="AH221" s="16">
        <v>31</v>
      </c>
      <c r="AI221" s="16"/>
      <c r="AJ221" s="16"/>
      <c r="AK221" s="16"/>
      <c r="AL221" s="16">
        <v>1</v>
      </c>
      <c r="AM221" s="16"/>
      <c r="AN221" s="16"/>
      <c r="AO221" s="16"/>
      <c r="AP221" s="16"/>
      <c r="AQ221" s="16"/>
      <c r="AR221" s="16"/>
      <c r="AS221" s="16"/>
      <c r="AT221" s="16">
        <v>4</v>
      </c>
      <c r="AU221" s="16"/>
      <c r="AV221" s="16"/>
      <c r="AW221" s="16"/>
      <c r="AX221" s="16"/>
      <c r="AY221" s="16"/>
      <c r="AZ221" s="16">
        <v>1</v>
      </c>
      <c r="BA221" s="17">
        <f>SUM(F221:AZ221)</f>
        <v>221</v>
      </c>
      <c r="BB221" s="10">
        <v>1</v>
      </c>
    </row>
    <row r="222" spans="2:54" x14ac:dyDescent="0.25">
      <c r="B222" s="33"/>
      <c r="C222" s="36"/>
      <c r="D222" s="14" t="s">
        <v>55</v>
      </c>
      <c r="E222" s="28"/>
      <c r="F222" s="16"/>
      <c r="G222" s="16"/>
      <c r="H222" s="16"/>
      <c r="I222" s="16"/>
      <c r="J222" s="16">
        <v>49</v>
      </c>
      <c r="K222" s="16">
        <v>3</v>
      </c>
      <c r="L222" s="16"/>
      <c r="M222" s="16"/>
      <c r="N222" s="16"/>
      <c r="O222" s="16">
        <v>3</v>
      </c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>
        <v>2</v>
      </c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>
        <v>4</v>
      </c>
      <c r="BA222" s="17">
        <f>SUM(F222:AZ222)</f>
        <v>61</v>
      </c>
      <c r="BB222" s="10">
        <v>1</v>
      </c>
    </row>
    <row r="223" spans="2:54" ht="15.75" thickBot="1" x14ac:dyDescent="0.3">
      <c r="B223" s="34"/>
      <c r="C223" s="37"/>
      <c r="D223" s="18"/>
      <c r="E223" s="31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20">
        <f>SUM(BA221:BA222)</f>
        <v>282</v>
      </c>
      <c r="BB223" s="10"/>
    </row>
    <row r="224" spans="2:54" x14ac:dyDescent="0.25">
      <c r="B224" s="32" t="s">
        <v>70</v>
      </c>
      <c r="C224" s="35" t="s">
        <v>59</v>
      </c>
      <c r="D224" s="7" t="s">
        <v>54</v>
      </c>
      <c r="E224" s="8"/>
      <c r="F224" s="8"/>
      <c r="G224" s="8"/>
      <c r="H224" s="8"/>
      <c r="I224" s="8"/>
      <c r="J224" s="8">
        <v>2</v>
      </c>
      <c r="K224" s="8">
        <v>3</v>
      </c>
      <c r="L224" s="8"/>
      <c r="M224" s="8">
        <v>1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>
        <v>5</v>
      </c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9">
        <f>SUM(F224:AZ224)</f>
        <v>11</v>
      </c>
      <c r="BB224" s="10">
        <v>1</v>
      </c>
    </row>
    <row r="225" spans="2:54" x14ac:dyDescent="0.25">
      <c r="B225" s="33"/>
      <c r="C225" s="36"/>
      <c r="D225" s="11" t="s">
        <v>55</v>
      </c>
      <c r="E225" s="12"/>
      <c r="F225" s="12"/>
      <c r="G225" s="12"/>
      <c r="H225" s="12"/>
      <c r="I225" s="12"/>
      <c r="J225" s="12"/>
      <c r="K225" s="12"/>
      <c r="L225" s="12"/>
      <c r="M225" s="12">
        <v>3</v>
      </c>
      <c r="N225" s="12">
        <v>2</v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>
        <v>2</v>
      </c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3">
        <f>SUM(F225:AZ225)</f>
        <v>7</v>
      </c>
      <c r="BB225" s="10">
        <v>1</v>
      </c>
    </row>
    <row r="226" spans="2:54" x14ac:dyDescent="0.25">
      <c r="B226" s="33"/>
      <c r="C226" s="36"/>
      <c r="D226" s="14" t="s">
        <v>54</v>
      </c>
      <c r="E226" s="15"/>
      <c r="F226" s="16"/>
      <c r="G226" s="16"/>
      <c r="H226" s="16"/>
      <c r="I226" s="16">
        <v>5</v>
      </c>
      <c r="J226" s="16">
        <v>58</v>
      </c>
      <c r="K226" s="16">
        <v>39</v>
      </c>
      <c r="L226" s="16"/>
      <c r="M226" s="16">
        <v>16</v>
      </c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>
        <v>18</v>
      </c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>
        <v>3</v>
      </c>
      <c r="AU226" s="16"/>
      <c r="AV226" s="16"/>
      <c r="AW226" s="16"/>
      <c r="AX226" s="16"/>
      <c r="AY226" s="16"/>
      <c r="AZ226" s="16"/>
      <c r="BA226" s="17">
        <f>SUM(F226:AZ226)</f>
        <v>139</v>
      </c>
      <c r="BB226" s="10">
        <v>1</v>
      </c>
    </row>
    <row r="227" spans="2:54" x14ac:dyDescent="0.25">
      <c r="B227" s="33"/>
      <c r="C227" s="36"/>
      <c r="D227" s="14" t="s">
        <v>55</v>
      </c>
      <c r="E227" s="15"/>
      <c r="F227" s="16"/>
      <c r="G227" s="16"/>
      <c r="H227" s="16"/>
      <c r="I227" s="16"/>
      <c r="J227" s="16"/>
      <c r="K227" s="16">
        <v>2</v>
      </c>
      <c r="L227" s="16"/>
      <c r="M227" s="16">
        <v>8</v>
      </c>
      <c r="N227" s="16">
        <v>13</v>
      </c>
      <c r="O227" s="16">
        <v>1</v>
      </c>
      <c r="P227" s="16"/>
      <c r="Q227" s="16"/>
      <c r="R227" s="16"/>
      <c r="S227" s="16"/>
      <c r="T227" s="16">
        <v>1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6">
        <v>2</v>
      </c>
      <c r="AE227" s="16"/>
      <c r="AF227" s="16"/>
      <c r="AG227" s="16"/>
      <c r="AH227" s="16">
        <v>1</v>
      </c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7">
        <f>SUM(F227:AZ227)</f>
        <v>28</v>
      </c>
      <c r="BB227" s="10">
        <v>1</v>
      </c>
    </row>
    <row r="228" spans="2:54" ht="15.75" thickBot="1" x14ac:dyDescent="0.3">
      <c r="B228" s="34"/>
      <c r="C228" s="37"/>
      <c r="D228" s="18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20">
        <f>SUM(BA226:BA227)</f>
        <v>167</v>
      </c>
      <c r="BB228" s="10"/>
    </row>
    <row r="229" spans="2:54" x14ac:dyDescent="0.25">
      <c r="B229" s="32" t="s">
        <v>70</v>
      </c>
      <c r="C229" s="35" t="s">
        <v>61</v>
      </c>
      <c r="D229" s="7" t="s">
        <v>54</v>
      </c>
      <c r="E229" s="8"/>
      <c r="F229" s="8"/>
      <c r="G229" s="8"/>
      <c r="H229" s="8"/>
      <c r="I229" s="8">
        <v>1</v>
      </c>
      <c r="J229" s="8">
        <v>5</v>
      </c>
      <c r="K229" s="8">
        <v>7</v>
      </c>
      <c r="L229" s="8"/>
      <c r="M229" s="8">
        <v>2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>
        <v>7</v>
      </c>
      <c r="AI229" s="8"/>
      <c r="AJ229" s="8"/>
      <c r="AK229" s="8"/>
      <c r="AL229" s="8">
        <v>1</v>
      </c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9">
        <f>SUM(F229:AZ229)</f>
        <v>23</v>
      </c>
      <c r="BB229" s="10">
        <v>1</v>
      </c>
    </row>
    <row r="230" spans="2:54" x14ac:dyDescent="0.25">
      <c r="B230" s="33"/>
      <c r="C230" s="36"/>
      <c r="D230" s="11" t="s">
        <v>55</v>
      </c>
      <c r="E230" s="12"/>
      <c r="F230" s="12"/>
      <c r="G230" s="12"/>
      <c r="H230" s="12"/>
      <c r="I230" s="12"/>
      <c r="J230" s="12"/>
      <c r="K230" s="12">
        <v>1</v>
      </c>
      <c r="L230" s="12"/>
      <c r="M230" s="12">
        <v>6</v>
      </c>
      <c r="N230" s="12"/>
      <c r="O230" s="12">
        <v>2</v>
      </c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>
        <v>1</v>
      </c>
      <c r="AE230" s="12"/>
      <c r="AF230" s="12"/>
      <c r="AG230" s="12"/>
      <c r="AH230" s="12">
        <v>1</v>
      </c>
      <c r="AI230" s="12"/>
      <c r="AJ230" s="12"/>
      <c r="AK230" s="12"/>
      <c r="AL230" s="12">
        <v>1</v>
      </c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3">
        <f>SUM(F230:AZ230)</f>
        <v>12</v>
      </c>
      <c r="BB230" s="10">
        <v>1</v>
      </c>
    </row>
    <row r="231" spans="2:54" x14ac:dyDescent="0.25">
      <c r="B231" s="33"/>
      <c r="C231" s="36"/>
      <c r="D231" s="14" t="s">
        <v>54</v>
      </c>
      <c r="E231" s="15"/>
      <c r="F231" s="16"/>
      <c r="G231" s="16"/>
      <c r="H231" s="16"/>
      <c r="I231" s="16">
        <v>6</v>
      </c>
      <c r="J231" s="16">
        <v>130</v>
      </c>
      <c r="K231" s="16">
        <v>77</v>
      </c>
      <c r="L231" s="16"/>
      <c r="M231" s="16">
        <v>18</v>
      </c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>
        <v>2</v>
      </c>
      <c r="Y231" s="16"/>
      <c r="Z231" s="16"/>
      <c r="AA231" s="16"/>
      <c r="AB231" s="16">
        <v>3</v>
      </c>
      <c r="AC231" s="16"/>
      <c r="AD231" s="16"/>
      <c r="AE231" s="16"/>
      <c r="AF231" s="16"/>
      <c r="AG231" s="16"/>
      <c r="AH231" s="16">
        <v>22</v>
      </c>
      <c r="AI231" s="16"/>
      <c r="AJ231" s="16"/>
      <c r="AK231" s="16">
        <v>1</v>
      </c>
      <c r="AL231" s="16">
        <v>2</v>
      </c>
      <c r="AM231" s="16"/>
      <c r="AN231" s="16"/>
      <c r="AO231" s="16"/>
      <c r="AP231" s="16"/>
      <c r="AQ231" s="16"/>
      <c r="AR231" s="16"/>
      <c r="AS231" s="16"/>
      <c r="AT231" s="16">
        <v>2</v>
      </c>
      <c r="AU231" s="16"/>
      <c r="AV231" s="16"/>
      <c r="AW231" s="16"/>
      <c r="AX231" s="16"/>
      <c r="AY231" s="16"/>
      <c r="AZ231" s="16"/>
      <c r="BA231" s="17">
        <f>SUM(F231:AZ231)</f>
        <v>263</v>
      </c>
      <c r="BB231" s="10">
        <v>1</v>
      </c>
    </row>
    <row r="232" spans="2:54" x14ac:dyDescent="0.25">
      <c r="B232" s="33"/>
      <c r="C232" s="36"/>
      <c r="D232" s="14" t="s">
        <v>55</v>
      </c>
      <c r="E232" s="15"/>
      <c r="F232" s="16"/>
      <c r="G232" s="16"/>
      <c r="H232" s="16"/>
      <c r="I232" s="16"/>
      <c r="J232" s="16">
        <v>34</v>
      </c>
      <c r="K232" s="16">
        <v>4</v>
      </c>
      <c r="L232" s="16"/>
      <c r="M232" s="16"/>
      <c r="N232" s="16"/>
      <c r="O232" s="16">
        <v>4</v>
      </c>
      <c r="P232" s="16"/>
      <c r="Q232" s="16"/>
      <c r="R232" s="16"/>
      <c r="S232" s="16"/>
      <c r="T232" s="16"/>
      <c r="U232" s="16">
        <v>1</v>
      </c>
      <c r="V232" s="16"/>
      <c r="W232" s="16"/>
      <c r="X232" s="16"/>
      <c r="Y232" s="16"/>
      <c r="Z232" s="16"/>
      <c r="AA232" s="16"/>
      <c r="AB232" s="16"/>
      <c r="AC232" s="16"/>
      <c r="AD232" s="16">
        <v>15</v>
      </c>
      <c r="AE232" s="16"/>
      <c r="AF232" s="16"/>
      <c r="AG232" s="16"/>
      <c r="AH232" s="16"/>
      <c r="AI232" s="16"/>
      <c r="AJ232" s="16"/>
      <c r="AK232" s="16"/>
      <c r="AL232" s="16">
        <v>1</v>
      </c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7">
        <f>SUM(F232:AZ232)</f>
        <v>59</v>
      </c>
      <c r="BB232" s="10">
        <v>1</v>
      </c>
    </row>
    <row r="233" spans="2:54" ht="15.75" thickBot="1" x14ac:dyDescent="0.3">
      <c r="B233" s="34"/>
      <c r="C233" s="37"/>
      <c r="D233" s="18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20">
        <f>SUM(BA231:BA232)</f>
        <v>322</v>
      </c>
      <c r="BB233" s="10"/>
    </row>
    <row r="235" spans="2:54" x14ac:dyDescent="0.25">
      <c r="E235" t="s">
        <v>72</v>
      </c>
    </row>
  </sheetData>
  <mergeCells count="88">
    <mergeCell ref="B224:B228"/>
    <mergeCell ref="C224:C228"/>
    <mergeCell ref="B229:B233"/>
    <mergeCell ref="C229:C233"/>
    <mergeCell ref="B209:B213"/>
    <mergeCell ref="C209:C213"/>
    <mergeCell ref="B214:B218"/>
    <mergeCell ref="C214:C218"/>
    <mergeCell ref="B219:B223"/>
    <mergeCell ref="C219:C223"/>
    <mergeCell ref="B193:B197"/>
    <mergeCell ref="C193:C197"/>
    <mergeCell ref="B198:B202"/>
    <mergeCell ref="C198:C202"/>
    <mergeCell ref="B203:B207"/>
    <mergeCell ref="C203:C207"/>
    <mergeCell ref="B176:B180"/>
    <mergeCell ref="C176:C180"/>
    <mergeCell ref="B182:B186"/>
    <mergeCell ref="C182:C186"/>
    <mergeCell ref="B188:B192"/>
    <mergeCell ref="C188:C192"/>
    <mergeCell ref="B161:B165"/>
    <mergeCell ref="C161:C165"/>
    <mergeCell ref="B166:B170"/>
    <mergeCell ref="C166:C170"/>
    <mergeCell ref="B171:B175"/>
    <mergeCell ref="C171:C175"/>
    <mergeCell ref="B145:B149"/>
    <mergeCell ref="C145:C149"/>
    <mergeCell ref="B150:B154"/>
    <mergeCell ref="C150:C154"/>
    <mergeCell ref="B156:B160"/>
    <mergeCell ref="C156:C160"/>
    <mergeCell ref="B130:B134"/>
    <mergeCell ref="C130:C134"/>
    <mergeCell ref="B135:B139"/>
    <mergeCell ref="C135:C139"/>
    <mergeCell ref="B140:B144"/>
    <mergeCell ref="C140:C144"/>
    <mergeCell ref="B114:B118"/>
    <mergeCell ref="C114:C118"/>
    <mergeCell ref="B119:B123"/>
    <mergeCell ref="C119:C123"/>
    <mergeCell ref="B124:B128"/>
    <mergeCell ref="C124:C128"/>
    <mergeCell ref="B98:B102"/>
    <mergeCell ref="C98:C102"/>
    <mergeCell ref="B103:B107"/>
    <mergeCell ref="C103:C107"/>
    <mergeCell ref="B109:B113"/>
    <mergeCell ref="C109:C113"/>
    <mergeCell ref="B83:B87"/>
    <mergeCell ref="C83:C87"/>
    <mergeCell ref="B88:B92"/>
    <mergeCell ref="C88:C92"/>
    <mergeCell ref="B93:B97"/>
    <mergeCell ref="C93:C97"/>
    <mergeCell ref="B65:B69"/>
    <mergeCell ref="C65:C69"/>
    <mergeCell ref="B71:B75"/>
    <mergeCell ref="C71:C75"/>
    <mergeCell ref="B76:B80"/>
    <mergeCell ref="C76:C80"/>
    <mergeCell ref="B50:B54"/>
    <mergeCell ref="C50:C54"/>
    <mergeCell ref="B55:B59"/>
    <mergeCell ref="C55:C59"/>
    <mergeCell ref="B60:B64"/>
    <mergeCell ref="C60:C64"/>
    <mergeCell ref="B34:B38"/>
    <mergeCell ref="C34:C38"/>
    <mergeCell ref="B39:B43"/>
    <mergeCell ref="C39:C43"/>
    <mergeCell ref="B44:B48"/>
    <mergeCell ref="C44:C48"/>
    <mergeCell ref="B18:B22"/>
    <mergeCell ref="C18:C22"/>
    <mergeCell ref="B24:B28"/>
    <mergeCell ref="C24:C28"/>
    <mergeCell ref="B29:B33"/>
    <mergeCell ref="C29:C33"/>
    <mergeCell ref="B3:B7"/>
    <mergeCell ref="C3:C7"/>
    <mergeCell ref="B8:B12"/>
    <mergeCell ref="C8:C12"/>
    <mergeCell ref="B13:B17"/>
    <mergeCell ref="C13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UiT Norges arktiske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Pierre-Antoine Dessandier</dc:creator>
  <cp:lastModifiedBy>Pierre-Antoine Dessandier</cp:lastModifiedBy>
  <dcterms:created xsi:type="dcterms:W3CDTF">2019-09-03T10:18:19Z</dcterms:created>
  <dcterms:modified xsi:type="dcterms:W3CDTF">2019-12-02T10:11:10Z</dcterms:modified>
</cp:coreProperties>
</file>