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ogrammes\Recherche\Mortaflux\Phase2\Publication\PhaseII-Patho\Version-OsHV1&amp;Bacteria\RetourReviewers\Papier-revise\"/>
    </mc:Choice>
  </mc:AlternateContent>
  <bookViews>
    <workbookView xWindow="0" yWindow="0" windowWidth="28800" windowHeight="11535"/>
  </bookViews>
  <sheets>
    <sheet name="AppendixD-0.2µm-filters" sheetId="1" r:id="rId1"/>
    <sheet name="AppendixD-0.2µm-filtered-wat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O84" i="1"/>
  <c r="O83" i="1"/>
  <c r="O82" i="1"/>
  <c r="O81" i="1"/>
  <c r="O80" i="1"/>
  <c r="O79" i="1"/>
  <c r="O78" i="1"/>
  <c r="O77" i="1"/>
  <c r="J76" i="1"/>
  <c r="K76" i="1" s="1"/>
  <c r="L76" i="1" s="1"/>
  <c r="O76" i="1" s="1"/>
  <c r="O75" i="1"/>
  <c r="O74" i="1"/>
  <c r="O73" i="1"/>
  <c r="J72" i="1"/>
  <c r="K72" i="1" s="1"/>
  <c r="L72" i="1" s="1"/>
  <c r="O72" i="1" s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J53" i="1"/>
  <c r="K53" i="1" s="1"/>
  <c r="L53" i="1" s="1"/>
  <c r="O53" i="1" s="1"/>
  <c r="J52" i="1"/>
  <c r="K52" i="1" s="1"/>
  <c r="L52" i="1" s="1"/>
  <c r="O52" i="1" s="1"/>
  <c r="J51" i="1"/>
  <c r="K51" i="1" s="1"/>
  <c r="L51" i="1" s="1"/>
  <c r="O51" i="1" s="1"/>
  <c r="J50" i="1"/>
  <c r="K50" i="1" s="1"/>
  <c r="L50" i="1" s="1"/>
  <c r="O50" i="1" s="1"/>
  <c r="J49" i="1"/>
  <c r="K49" i="1" s="1"/>
  <c r="L49" i="1" s="1"/>
  <c r="O49" i="1" s="1"/>
  <c r="J48" i="1"/>
  <c r="K48" i="1" s="1"/>
  <c r="L48" i="1" s="1"/>
  <c r="O48" i="1" s="1"/>
  <c r="J47" i="1"/>
  <c r="K47" i="1" s="1"/>
  <c r="L47" i="1" s="1"/>
  <c r="O47" i="1" s="1"/>
  <c r="J46" i="1"/>
  <c r="K46" i="1" s="1"/>
  <c r="L46" i="1" s="1"/>
  <c r="O46" i="1" s="1"/>
  <c r="O45" i="1"/>
  <c r="K44" i="1"/>
  <c r="L44" i="1" s="1"/>
  <c r="O44" i="1" s="1"/>
  <c r="J44" i="1"/>
  <c r="K43" i="1"/>
  <c r="L43" i="1" s="1"/>
  <c r="O43" i="1" s="1"/>
  <c r="J43" i="1"/>
  <c r="K42" i="1"/>
  <c r="L42" i="1" s="1"/>
  <c r="O42" i="1" s="1"/>
  <c r="J42" i="1"/>
  <c r="K41" i="1"/>
  <c r="L41" i="1" s="1"/>
  <c r="O41" i="1" s="1"/>
  <c r="J41" i="1"/>
  <c r="K40" i="1"/>
  <c r="L40" i="1" s="1"/>
  <c r="O40" i="1" s="1"/>
  <c r="J40" i="1"/>
  <c r="K39" i="1"/>
  <c r="L39" i="1" s="1"/>
  <c r="O39" i="1" s="1"/>
  <c r="J39" i="1"/>
  <c r="K38" i="1"/>
  <c r="L38" i="1" s="1"/>
  <c r="O38" i="1" s="1"/>
  <c r="J38" i="1"/>
  <c r="K37" i="1"/>
  <c r="L37" i="1" s="1"/>
  <c r="O37" i="1" s="1"/>
  <c r="J37" i="1"/>
  <c r="K36" i="1"/>
  <c r="L36" i="1" s="1"/>
  <c r="O36" i="1" s="1"/>
  <c r="J36" i="1"/>
  <c r="K35" i="1"/>
  <c r="L35" i="1" s="1"/>
  <c r="O35" i="1" s="1"/>
  <c r="J35" i="1"/>
  <c r="K34" i="1"/>
  <c r="L34" i="1" s="1"/>
  <c r="O34" i="1" s="1"/>
  <c r="J34" i="1"/>
  <c r="K33" i="1"/>
  <c r="L33" i="1" s="1"/>
  <c r="O33" i="1" s="1"/>
  <c r="J33" i="1"/>
  <c r="K32" i="1"/>
  <c r="L32" i="1" s="1"/>
  <c r="O32" i="1" s="1"/>
  <c r="J32" i="1"/>
  <c r="K31" i="1"/>
  <c r="L31" i="1" s="1"/>
  <c r="O31" i="1" s="1"/>
  <c r="J31" i="1"/>
  <c r="K30" i="1"/>
  <c r="L30" i="1" s="1"/>
  <c r="O30" i="1" s="1"/>
  <c r="J30" i="1"/>
  <c r="K29" i="1"/>
  <c r="L29" i="1" s="1"/>
  <c r="O29" i="1" s="1"/>
  <c r="J29" i="1"/>
  <c r="K28" i="1"/>
  <c r="L28" i="1" s="1"/>
  <c r="O28" i="1" s="1"/>
  <c r="J28" i="1"/>
  <c r="K27" i="1"/>
  <c r="L27" i="1" s="1"/>
  <c r="O27" i="1" s="1"/>
  <c r="J27" i="1"/>
  <c r="K26" i="1"/>
  <c r="L26" i="1" s="1"/>
  <c r="O26" i="1" s="1"/>
  <c r="J26" i="1"/>
  <c r="K25" i="1"/>
  <c r="L25" i="1" s="1"/>
  <c r="O25" i="1" s="1"/>
  <c r="J25" i="1"/>
  <c r="K24" i="1"/>
  <c r="L24" i="1" s="1"/>
  <c r="O24" i="1" s="1"/>
  <c r="J24" i="1"/>
  <c r="O23" i="1"/>
  <c r="J22" i="1"/>
  <c r="K22" i="1" s="1"/>
  <c r="L22" i="1" s="1"/>
  <c r="O22" i="1" s="1"/>
  <c r="J21" i="1"/>
  <c r="K21" i="1" s="1"/>
  <c r="L21" i="1" s="1"/>
  <c r="O21" i="1" s="1"/>
  <c r="J20" i="1"/>
  <c r="K20" i="1" s="1"/>
  <c r="L20" i="1" s="1"/>
  <c r="O20" i="1" s="1"/>
  <c r="J19" i="1"/>
  <c r="K19" i="1" s="1"/>
  <c r="L19" i="1" s="1"/>
  <c r="O19" i="1" s="1"/>
  <c r="J18" i="1"/>
  <c r="K18" i="1" s="1"/>
  <c r="L18" i="1" s="1"/>
  <c r="O18" i="1" s="1"/>
  <c r="J17" i="1"/>
  <c r="K17" i="1" s="1"/>
  <c r="L17" i="1" s="1"/>
  <c r="O17" i="1" s="1"/>
  <c r="J16" i="1"/>
  <c r="K16" i="1" s="1"/>
  <c r="L16" i="1" s="1"/>
  <c r="O16" i="1" s="1"/>
  <c r="J15" i="1"/>
  <c r="K15" i="1" s="1"/>
  <c r="L15" i="1" s="1"/>
  <c r="O15" i="1" s="1"/>
  <c r="J14" i="1"/>
  <c r="K14" i="1" s="1"/>
  <c r="L14" i="1" s="1"/>
  <c r="O14" i="1" s="1"/>
  <c r="J13" i="1"/>
  <c r="K13" i="1" s="1"/>
  <c r="L13" i="1" s="1"/>
  <c r="O13" i="1" s="1"/>
  <c r="J12" i="1"/>
  <c r="K12" i="1" s="1"/>
  <c r="L12" i="1" s="1"/>
  <c r="O12" i="1" s="1"/>
  <c r="J11" i="1"/>
  <c r="K11" i="1" s="1"/>
  <c r="L11" i="1" s="1"/>
  <c r="O11" i="1" s="1"/>
  <c r="O10" i="1"/>
  <c r="O9" i="1"/>
  <c r="J8" i="1"/>
  <c r="K8" i="1" s="1"/>
  <c r="L8" i="1" s="1"/>
  <c r="O8" i="1" s="1"/>
  <c r="O7" i="1"/>
  <c r="K6" i="1"/>
  <c r="L6" i="1" s="1"/>
  <c r="O6" i="1" s="1"/>
  <c r="J6" i="1"/>
  <c r="O5" i="1"/>
  <c r="O4" i="1"/>
  <c r="O3" i="1"/>
  <c r="O2" i="1"/>
</calcChain>
</file>

<file path=xl/sharedStrings.xml><?xml version="1.0" encoding="utf-8"?>
<sst xmlns="http://schemas.openxmlformats.org/spreadsheetml/2006/main" count="529" uniqueCount="25">
  <si>
    <t>Week</t>
  </si>
  <si>
    <t>Date</t>
  </si>
  <si>
    <t>Density</t>
  </si>
  <si>
    <t>absence/présence</t>
  </si>
  <si>
    <t>Time</t>
  </si>
  <si>
    <t>Lantern</t>
  </si>
  <si>
    <t xml:space="preserve">Volume (ml) </t>
  </si>
  <si>
    <t>CT 1</t>
  </si>
  <si>
    <t>CT 2</t>
  </si>
  <si>
    <t>CT mean</t>
  </si>
  <si>
    <t>Concentration</t>
  </si>
  <si>
    <t>Copies of C9C10 per µL</t>
  </si>
  <si>
    <t>100µl</t>
  </si>
  <si>
    <t>dilution</t>
  </si>
  <si>
    <t>Copies of C9C10 per mL</t>
  </si>
  <si>
    <t>S16</t>
  </si>
  <si>
    <t>absence</t>
  </si>
  <si>
    <t>T0</t>
  </si>
  <si>
    <t>présence</t>
  </si>
  <si>
    <t>S17</t>
  </si>
  <si>
    <t>TF</t>
  </si>
  <si>
    <t>S18</t>
  </si>
  <si>
    <t>S19</t>
  </si>
  <si>
    <t>S20</t>
  </si>
  <si>
    <t>S22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</si>
</sst>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1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0" fontId="0" fillId="0" borderId="0" xfId="0" applyNumberFormat="1" applyFill="1" applyAlignment="1">
      <alignment horizontal="center" vertical="center"/>
    </xf>
    <xf numFmtId="2" fontId="2" fillId="0" borderId="0" xfId="0" applyNumberFormat="1" applyFont="1" applyFill="1"/>
    <xf numFmtId="14" fontId="0" fillId="0" borderId="0" xfId="0" applyNumberFormat="1" applyFont="1" applyFill="1"/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selection activeCell="F27" sqref="F27"/>
    </sheetView>
  </sheetViews>
  <sheetFormatPr baseColWidth="10" defaultRowHeight="15" x14ac:dyDescent="0.25"/>
  <cols>
    <col min="1" max="1" width="6.140625" bestFit="1" customWidth="1"/>
  </cols>
  <sheetData>
    <row r="1" spans="1:15" ht="38.25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7" t="s">
        <v>14</v>
      </c>
    </row>
    <row r="2" spans="1:15" x14ac:dyDescent="0.25">
      <c r="A2" s="1" t="s">
        <v>15</v>
      </c>
      <c r="B2" s="8">
        <v>42109</v>
      </c>
      <c r="C2" s="2">
        <v>0</v>
      </c>
      <c r="D2" s="3" t="s">
        <v>16</v>
      </c>
      <c r="E2" s="1" t="s">
        <v>17</v>
      </c>
      <c r="F2" s="1">
        <v>1</v>
      </c>
      <c r="G2" s="1">
        <v>500</v>
      </c>
      <c r="H2" s="1"/>
      <c r="I2" s="1"/>
      <c r="J2" s="1"/>
      <c r="K2" s="1"/>
      <c r="L2" s="9"/>
      <c r="M2" s="9">
        <v>100</v>
      </c>
      <c r="N2" s="9">
        <v>10</v>
      </c>
      <c r="O2" s="10">
        <f>(L2*M2*N2)/G2</f>
        <v>0</v>
      </c>
    </row>
    <row r="3" spans="1:15" x14ac:dyDescent="0.25">
      <c r="A3" s="1" t="s">
        <v>15</v>
      </c>
      <c r="B3" s="8">
        <v>42109</v>
      </c>
      <c r="C3" s="11">
        <v>100</v>
      </c>
      <c r="D3" s="11" t="s">
        <v>18</v>
      </c>
      <c r="E3" s="1" t="s">
        <v>17</v>
      </c>
      <c r="F3" s="1">
        <v>1</v>
      </c>
      <c r="G3" s="1">
        <v>500</v>
      </c>
      <c r="H3" s="1"/>
      <c r="I3" s="1"/>
      <c r="J3" s="1"/>
      <c r="K3" s="1"/>
      <c r="L3" s="9"/>
      <c r="M3" s="9">
        <v>100</v>
      </c>
      <c r="N3" s="9">
        <v>10</v>
      </c>
      <c r="O3" s="10">
        <f t="shared" ref="O3:O66" si="0">(L3*M3*N3)/G3</f>
        <v>0</v>
      </c>
    </row>
    <row r="4" spans="1:15" x14ac:dyDescent="0.25">
      <c r="A4" s="1" t="s">
        <v>15</v>
      </c>
      <c r="B4" s="8">
        <v>42109</v>
      </c>
      <c r="C4" s="11">
        <v>200</v>
      </c>
      <c r="D4" s="11" t="s">
        <v>18</v>
      </c>
      <c r="E4" s="1" t="s">
        <v>17</v>
      </c>
      <c r="F4" s="1">
        <v>1</v>
      </c>
      <c r="G4" s="1">
        <v>500</v>
      </c>
      <c r="H4" s="1"/>
      <c r="I4" s="1"/>
      <c r="J4" s="1"/>
      <c r="K4" s="1"/>
      <c r="L4" s="9"/>
      <c r="M4" s="9">
        <v>100</v>
      </c>
      <c r="N4" s="9">
        <v>10</v>
      </c>
      <c r="O4" s="10">
        <f t="shared" si="0"/>
        <v>0</v>
      </c>
    </row>
    <row r="5" spans="1:15" x14ac:dyDescent="0.25">
      <c r="A5" s="1" t="s">
        <v>15</v>
      </c>
      <c r="B5" s="8">
        <v>42109</v>
      </c>
      <c r="C5" s="11">
        <v>350</v>
      </c>
      <c r="D5" s="11" t="s">
        <v>18</v>
      </c>
      <c r="E5" s="1" t="s">
        <v>17</v>
      </c>
      <c r="F5" s="1">
        <v>1</v>
      </c>
      <c r="G5" s="1">
        <v>500</v>
      </c>
      <c r="H5" s="1"/>
      <c r="I5" s="1"/>
      <c r="J5" s="1"/>
      <c r="K5" s="1"/>
      <c r="L5" s="9"/>
      <c r="M5" s="9">
        <v>100</v>
      </c>
      <c r="N5" s="9">
        <v>10</v>
      </c>
      <c r="O5" s="10">
        <f t="shared" si="0"/>
        <v>0</v>
      </c>
    </row>
    <row r="6" spans="1:15" x14ac:dyDescent="0.25">
      <c r="A6" s="1" t="s">
        <v>15</v>
      </c>
      <c r="B6" s="8">
        <v>42110</v>
      </c>
      <c r="C6" s="2">
        <v>0</v>
      </c>
      <c r="D6" s="3" t="s">
        <v>16</v>
      </c>
      <c r="E6" s="1" t="s">
        <v>17</v>
      </c>
      <c r="F6" s="1">
        <v>2</v>
      </c>
      <c r="G6" s="1">
        <v>500</v>
      </c>
      <c r="H6" s="1"/>
      <c r="I6" s="1">
        <v>32.64</v>
      </c>
      <c r="J6" s="1">
        <f t="shared" ref="J6:J8" si="1">AVERAGE(H6:I6)</f>
        <v>32.64</v>
      </c>
      <c r="K6" s="1">
        <f t="shared" ref="K6:K8" si="2">(J6*-0.7765)+ 26.596</f>
        <v>1.2510399999999997</v>
      </c>
      <c r="L6" s="9">
        <f t="shared" ref="L6:L8" si="3">EXP(K6)</f>
        <v>3.4939748023696025</v>
      </c>
      <c r="M6" s="9">
        <v>100</v>
      </c>
      <c r="N6" s="9">
        <v>10</v>
      </c>
      <c r="O6" s="10">
        <f t="shared" si="0"/>
        <v>6.9879496047392049</v>
      </c>
    </row>
    <row r="7" spans="1:15" x14ac:dyDescent="0.25">
      <c r="A7" s="1" t="s">
        <v>15</v>
      </c>
      <c r="B7" s="8">
        <v>42110</v>
      </c>
      <c r="C7" s="11">
        <v>100</v>
      </c>
      <c r="D7" s="11" t="s">
        <v>18</v>
      </c>
      <c r="E7" s="1" t="s">
        <v>17</v>
      </c>
      <c r="F7" s="1">
        <v>2</v>
      </c>
      <c r="G7" s="1">
        <v>500</v>
      </c>
      <c r="H7" s="1"/>
      <c r="I7" s="1"/>
      <c r="J7" s="1"/>
      <c r="K7" s="1"/>
      <c r="L7" s="9"/>
      <c r="M7" s="9">
        <v>100</v>
      </c>
      <c r="N7" s="9">
        <v>10</v>
      </c>
      <c r="O7" s="10">
        <f t="shared" si="0"/>
        <v>0</v>
      </c>
    </row>
    <row r="8" spans="1:15" x14ac:dyDescent="0.25">
      <c r="A8" s="1" t="s">
        <v>15</v>
      </c>
      <c r="B8" s="8">
        <v>42110</v>
      </c>
      <c r="C8" s="11">
        <v>200</v>
      </c>
      <c r="D8" s="11" t="s">
        <v>18</v>
      </c>
      <c r="E8" s="1" t="s">
        <v>17</v>
      </c>
      <c r="F8" s="1">
        <v>2</v>
      </c>
      <c r="G8" s="1">
        <v>500</v>
      </c>
      <c r="H8" s="1"/>
      <c r="I8" s="1">
        <v>32.61</v>
      </c>
      <c r="J8" s="1">
        <f t="shared" si="1"/>
        <v>32.61</v>
      </c>
      <c r="K8" s="1">
        <f t="shared" si="2"/>
        <v>1.2743350000000007</v>
      </c>
      <c r="L8" s="9">
        <f t="shared" si="3"/>
        <v>3.5763223647841049</v>
      </c>
      <c r="M8" s="9">
        <v>100</v>
      </c>
      <c r="N8" s="9">
        <v>10</v>
      </c>
      <c r="O8" s="10">
        <f t="shared" si="0"/>
        <v>7.1526447295682098</v>
      </c>
    </row>
    <row r="9" spans="1:15" x14ac:dyDescent="0.25">
      <c r="A9" s="1" t="s">
        <v>15</v>
      </c>
      <c r="B9" s="8">
        <v>42110</v>
      </c>
      <c r="C9" s="11">
        <v>350</v>
      </c>
      <c r="D9" s="11" t="s">
        <v>18</v>
      </c>
      <c r="E9" s="1" t="s">
        <v>17</v>
      </c>
      <c r="F9" s="1">
        <v>2</v>
      </c>
      <c r="G9" s="1">
        <v>500</v>
      </c>
      <c r="H9" s="1"/>
      <c r="I9" s="1"/>
      <c r="J9" s="1"/>
      <c r="K9" s="1"/>
      <c r="L9" s="9"/>
      <c r="M9" s="9">
        <v>100</v>
      </c>
      <c r="N9" s="9">
        <v>10</v>
      </c>
      <c r="O9" s="10">
        <f t="shared" si="0"/>
        <v>0</v>
      </c>
    </row>
    <row r="10" spans="1:15" x14ac:dyDescent="0.25">
      <c r="A10" s="1" t="s">
        <v>19</v>
      </c>
      <c r="B10" s="8">
        <v>42116</v>
      </c>
      <c r="C10" s="2">
        <v>0</v>
      </c>
      <c r="D10" s="3" t="s">
        <v>16</v>
      </c>
      <c r="E10" s="1" t="s">
        <v>17</v>
      </c>
      <c r="F10" s="1">
        <v>2</v>
      </c>
      <c r="G10" s="1">
        <v>500</v>
      </c>
      <c r="H10" s="1"/>
      <c r="I10" s="1"/>
      <c r="J10" s="1"/>
      <c r="K10" s="1"/>
      <c r="L10" s="9"/>
      <c r="M10" s="9">
        <v>100</v>
      </c>
      <c r="N10" s="9">
        <v>10</v>
      </c>
      <c r="O10" s="10">
        <f t="shared" si="0"/>
        <v>0</v>
      </c>
    </row>
    <row r="11" spans="1:15" x14ac:dyDescent="0.25">
      <c r="A11" s="1" t="s">
        <v>19</v>
      </c>
      <c r="B11" s="8">
        <v>42116</v>
      </c>
      <c r="C11" s="11">
        <v>100</v>
      </c>
      <c r="D11" s="11" t="s">
        <v>18</v>
      </c>
      <c r="E11" s="1" t="s">
        <v>17</v>
      </c>
      <c r="F11" s="1">
        <v>2</v>
      </c>
      <c r="G11" s="1">
        <v>500</v>
      </c>
      <c r="H11" s="1"/>
      <c r="I11" s="1">
        <v>32.72</v>
      </c>
      <c r="J11" s="1">
        <f t="shared" ref="J11:J12" si="4">AVERAGE(H11:I11)</f>
        <v>32.72</v>
      </c>
      <c r="K11" s="1">
        <f t="shared" ref="K11:K76" si="5">(J11*-0.7765)+ 26.596</f>
        <v>1.1889200000000031</v>
      </c>
      <c r="L11" s="9">
        <f t="shared" ref="L11:L76" si="6">EXP(K11)</f>
        <v>3.2835330760149719</v>
      </c>
      <c r="M11" s="9">
        <v>100</v>
      </c>
      <c r="N11" s="9">
        <v>10</v>
      </c>
      <c r="O11" s="10">
        <f t="shared" si="0"/>
        <v>6.5670661520299438</v>
      </c>
    </row>
    <row r="12" spans="1:15" x14ac:dyDescent="0.25">
      <c r="A12" s="1" t="s">
        <v>19</v>
      </c>
      <c r="B12" s="8">
        <v>42116</v>
      </c>
      <c r="C12" s="11">
        <v>200</v>
      </c>
      <c r="D12" s="11" t="s">
        <v>18</v>
      </c>
      <c r="E12" s="1" t="s">
        <v>17</v>
      </c>
      <c r="F12" s="1">
        <v>2</v>
      </c>
      <c r="G12" s="1">
        <v>500</v>
      </c>
      <c r="H12" s="1">
        <v>32.450000000000003</v>
      </c>
      <c r="I12" s="1"/>
      <c r="J12" s="1">
        <f t="shared" si="4"/>
        <v>32.450000000000003</v>
      </c>
      <c r="K12" s="1">
        <f t="shared" si="5"/>
        <v>1.3985749999999975</v>
      </c>
      <c r="L12" s="9">
        <f t="shared" si="6"/>
        <v>4.0494254222321082</v>
      </c>
      <c r="M12" s="9">
        <v>100</v>
      </c>
      <c r="N12" s="9">
        <v>10</v>
      </c>
      <c r="O12" s="10">
        <f t="shared" si="0"/>
        <v>8.0988508444642164</v>
      </c>
    </row>
    <row r="13" spans="1:15" x14ac:dyDescent="0.25">
      <c r="A13" s="1" t="s">
        <v>19</v>
      </c>
      <c r="B13" s="8">
        <v>42116</v>
      </c>
      <c r="C13" s="11">
        <v>350</v>
      </c>
      <c r="D13" s="11" t="s">
        <v>18</v>
      </c>
      <c r="E13" s="1" t="s">
        <v>17</v>
      </c>
      <c r="F13" s="1">
        <v>2</v>
      </c>
      <c r="G13" s="1">
        <v>500</v>
      </c>
      <c r="H13" s="1">
        <v>25.83</v>
      </c>
      <c r="I13" s="1">
        <v>25.69</v>
      </c>
      <c r="J13" s="1">
        <f>AVERAGE(H13:I13)</f>
        <v>25.759999999999998</v>
      </c>
      <c r="K13" s="1">
        <f t="shared" si="5"/>
        <v>6.5933600000000041</v>
      </c>
      <c r="L13" s="9">
        <f t="shared" si="6"/>
        <v>730.23032640417227</v>
      </c>
      <c r="M13" s="9">
        <v>100</v>
      </c>
      <c r="N13" s="9">
        <v>10</v>
      </c>
      <c r="O13" s="10">
        <f t="shared" si="0"/>
        <v>1460.4606528083445</v>
      </c>
    </row>
    <row r="14" spans="1:15" x14ac:dyDescent="0.25">
      <c r="A14" s="1" t="s">
        <v>19</v>
      </c>
      <c r="B14" s="8">
        <v>42116</v>
      </c>
      <c r="C14" s="2">
        <v>0</v>
      </c>
      <c r="D14" s="3" t="s">
        <v>16</v>
      </c>
      <c r="E14" s="1" t="s">
        <v>20</v>
      </c>
      <c r="F14" s="1">
        <v>2</v>
      </c>
      <c r="G14" s="1">
        <v>500</v>
      </c>
      <c r="H14" s="1"/>
      <c r="I14" s="1">
        <v>32.9</v>
      </c>
      <c r="J14" s="1">
        <f t="shared" ref="J14:J16" si="7">AVERAGE(H14:I14)</f>
        <v>32.9</v>
      </c>
      <c r="K14" s="1">
        <f t="shared" si="5"/>
        <v>1.0491500000000009</v>
      </c>
      <c r="L14" s="9">
        <f t="shared" si="6"/>
        <v>2.855223146646849</v>
      </c>
      <c r="M14" s="9">
        <v>100</v>
      </c>
      <c r="N14" s="9">
        <v>10</v>
      </c>
      <c r="O14" s="10">
        <f t="shared" si="0"/>
        <v>5.7104462932936979</v>
      </c>
    </row>
    <row r="15" spans="1:15" x14ac:dyDescent="0.25">
      <c r="A15" s="1" t="s">
        <v>19</v>
      </c>
      <c r="B15" s="8">
        <v>42116</v>
      </c>
      <c r="C15" s="11">
        <v>100</v>
      </c>
      <c r="D15" s="11" t="s">
        <v>18</v>
      </c>
      <c r="E15" s="1" t="s">
        <v>20</v>
      </c>
      <c r="F15" s="1">
        <v>2</v>
      </c>
      <c r="G15" s="1">
        <v>500</v>
      </c>
      <c r="H15" s="1">
        <v>30.41</v>
      </c>
      <c r="I15" s="1">
        <v>30.56</v>
      </c>
      <c r="J15" s="1">
        <f t="shared" si="7"/>
        <v>30.484999999999999</v>
      </c>
      <c r="K15" s="1">
        <f t="shared" si="5"/>
        <v>2.9243975000000013</v>
      </c>
      <c r="L15" s="9">
        <f t="shared" si="6"/>
        <v>18.623002310195073</v>
      </c>
      <c r="M15" s="9">
        <v>100</v>
      </c>
      <c r="N15" s="9">
        <v>10</v>
      </c>
      <c r="O15" s="10">
        <f t="shared" si="0"/>
        <v>37.246004620390146</v>
      </c>
    </row>
    <row r="16" spans="1:15" x14ac:dyDescent="0.25">
      <c r="A16" s="1" t="s">
        <v>19</v>
      </c>
      <c r="B16" s="8">
        <v>42116</v>
      </c>
      <c r="C16" s="11">
        <v>200</v>
      </c>
      <c r="D16" s="11" t="s">
        <v>18</v>
      </c>
      <c r="E16" s="1" t="s">
        <v>20</v>
      </c>
      <c r="F16" s="1">
        <v>2</v>
      </c>
      <c r="G16" s="1">
        <v>500</v>
      </c>
      <c r="H16" s="1"/>
      <c r="I16" s="1">
        <v>32.64</v>
      </c>
      <c r="J16" s="1">
        <f t="shared" si="7"/>
        <v>32.64</v>
      </c>
      <c r="K16" s="1">
        <f t="shared" si="5"/>
        <v>1.2510399999999997</v>
      </c>
      <c r="L16" s="9">
        <f t="shared" si="6"/>
        <v>3.4939748023696025</v>
      </c>
      <c r="M16" s="9">
        <v>100</v>
      </c>
      <c r="N16" s="9">
        <v>10</v>
      </c>
      <c r="O16" s="10">
        <f t="shared" si="0"/>
        <v>6.9879496047392049</v>
      </c>
    </row>
    <row r="17" spans="1:15" x14ac:dyDescent="0.25">
      <c r="A17" s="1" t="s">
        <v>19</v>
      </c>
      <c r="B17" s="8">
        <v>42116</v>
      </c>
      <c r="C17" s="11">
        <v>350</v>
      </c>
      <c r="D17" s="11" t="s">
        <v>18</v>
      </c>
      <c r="E17" s="1" t="s">
        <v>20</v>
      </c>
      <c r="F17" s="1">
        <v>2</v>
      </c>
      <c r="G17" s="1">
        <v>500</v>
      </c>
      <c r="H17" s="1">
        <v>21.42</v>
      </c>
      <c r="I17" s="1">
        <v>21.04</v>
      </c>
      <c r="J17" s="1">
        <f>AVERAGE(H17:I17)</f>
        <v>21.23</v>
      </c>
      <c r="K17" s="1">
        <f t="shared" si="5"/>
        <v>10.110904999999999</v>
      </c>
      <c r="L17" s="9">
        <f t="shared" si="6"/>
        <v>24609.922641414207</v>
      </c>
      <c r="M17" s="9">
        <v>100</v>
      </c>
      <c r="N17" s="9">
        <v>10</v>
      </c>
      <c r="O17" s="12">
        <f t="shared" si="0"/>
        <v>49219.845282828421</v>
      </c>
    </row>
    <row r="18" spans="1:15" x14ac:dyDescent="0.25">
      <c r="A18" s="1" t="s">
        <v>19</v>
      </c>
      <c r="B18" s="8">
        <v>42117</v>
      </c>
      <c r="C18" s="2">
        <v>0</v>
      </c>
      <c r="D18" s="3" t="s">
        <v>16</v>
      </c>
      <c r="E18" s="1" t="s">
        <v>17</v>
      </c>
      <c r="F18" s="1">
        <v>1</v>
      </c>
      <c r="G18" s="1">
        <v>500</v>
      </c>
      <c r="H18" s="1">
        <v>32.53</v>
      </c>
      <c r="I18" s="1">
        <v>30.36</v>
      </c>
      <c r="J18" s="1">
        <f>AVERAGE(H18:I18)</f>
        <v>31.445</v>
      </c>
      <c r="K18" s="1">
        <f t="shared" si="5"/>
        <v>2.1789574999999992</v>
      </c>
      <c r="L18" s="9">
        <f t="shared" si="6"/>
        <v>8.8370887898865895</v>
      </c>
      <c r="M18" s="9">
        <v>100</v>
      </c>
      <c r="N18" s="9">
        <v>10</v>
      </c>
      <c r="O18" s="10">
        <f t="shared" si="0"/>
        <v>17.674177579773179</v>
      </c>
    </row>
    <row r="19" spans="1:15" x14ac:dyDescent="0.25">
      <c r="A19" s="1" t="s">
        <v>19</v>
      </c>
      <c r="B19" s="8">
        <v>42117</v>
      </c>
      <c r="C19" s="11">
        <v>100</v>
      </c>
      <c r="D19" s="11" t="s">
        <v>18</v>
      </c>
      <c r="E19" s="1" t="s">
        <v>17</v>
      </c>
      <c r="F19" s="1">
        <v>1</v>
      </c>
      <c r="G19" s="1">
        <v>500</v>
      </c>
      <c r="H19" s="1"/>
      <c r="I19" s="1">
        <v>32.94</v>
      </c>
      <c r="J19" s="1">
        <f>AVERAGE(H19:I19)</f>
        <v>32.94</v>
      </c>
      <c r="K19" s="1">
        <f t="shared" si="5"/>
        <v>1.0180900000000044</v>
      </c>
      <c r="L19" s="9">
        <f t="shared" si="6"/>
        <v>2.7679030171920407</v>
      </c>
      <c r="M19" s="9">
        <v>100</v>
      </c>
      <c r="N19" s="9">
        <v>10</v>
      </c>
      <c r="O19" s="10">
        <f t="shared" si="0"/>
        <v>5.5358060343840814</v>
      </c>
    </row>
    <row r="20" spans="1:15" x14ac:dyDescent="0.25">
      <c r="A20" s="1" t="s">
        <v>19</v>
      </c>
      <c r="B20" s="8">
        <v>42117</v>
      </c>
      <c r="C20" s="11">
        <v>200</v>
      </c>
      <c r="D20" s="11" t="s">
        <v>18</v>
      </c>
      <c r="E20" s="1" t="s">
        <v>17</v>
      </c>
      <c r="F20" s="1">
        <v>1</v>
      </c>
      <c r="G20" s="1">
        <v>500</v>
      </c>
      <c r="H20" s="1">
        <v>31.35</v>
      </c>
      <c r="I20" s="1">
        <v>30.39</v>
      </c>
      <c r="J20" s="1">
        <f>AVERAGE(H20:I20)</f>
        <v>30.87</v>
      </c>
      <c r="K20" s="1">
        <f t="shared" si="5"/>
        <v>2.6254449999999991</v>
      </c>
      <c r="L20" s="9">
        <f t="shared" si="6"/>
        <v>13.810718588608053</v>
      </c>
      <c r="M20" s="9">
        <v>100</v>
      </c>
      <c r="N20" s="9">
        <v>10</v>
      </c>
      <c r="O20" s="10">
        <f t="shared" si="0"/>
        <v>27.621437177216102</v>
      </c>
    </row>
    <row r="21" spans="1:15" x14ac:dyDescent="0.25">
      <c r="A21" s="1" t="s">
        <v>19</v>
      </c>
      <c r="B21" s="8">
        <v>42117</v>
      </c>
      <c r="C21" s="11">
        <v>350</v>
      </c>
      <c r="D21" s="11" t="s">
        <v>18</v>
      </c>
      <c r="E21" s="1" t="s">
        <v>17</v>
      </c>
      <c r="F21" s="1">
        <v>1</v>
      </c>
      <c r="G21" s="1">
        <v>500</v>
      </c>
      <c r="H21" s="1">
        <v>24.67</v>
      </c>
      <c r="I21" s="1">
        <v>25.46</v>
      </c>
      <c r="J21" s="1">
        <f t="shared" ref="J21:J22" si="8">AVERAGE(H21:I21)</f>
        <v>25.065000000000001</v>
      </c>
      <c r="K21" s="1">
        <f t="shared" si="5"/>
        <v>7.1330275000000007</v>
      </c>
      <c r="L21" s="9">
        <f t="shared" si="6"/>
        <v>1252.6636711618089</v>
      </c>
      <c r="M21" s="9">
        <v>100</v>
      </c>
      <c r="N21" s="9">
        <v>10</v>
      </c>
      <c r="O21" s="10">
        <f t="shared" si="0"/>
        <v>2505.3273423236178</v>
      </c>
    </row>
    <row r="22" spans="1:15" x14ac:dyDescent="0.25">
      <c r="A22" s="1" t="s">
        <v>19</v>
      </c>
      <c r="B22" s="8">
        <v>42117</v>
      </c>
      <c r="C22" s="2">
        <v>0</v>
      </c>
      <c r="D22" s="3" t="s">
        <v>16</v>
      </c>
      <c r="E22" s="1" t="s">
        <v>20</v>
      </c>
      <c r="F22" s="1">
        <v>1</v>
      </c>
      <c r="G22" s="1">
        <v>500</v>
      </c>
      <c r="H22" s="1">
        <v>26.92</v>
      </c>
      <c r="I22" s="1">
        <v>26.92</v>
      </c>
      <c r="J22" s="1">
        <f t="shared" si="8"/>
        <v>26.92</v>
      </c>
      <c r="K22" s="1">
        <f t="shared" si="5"/>
        <v>5.692619999999998</v>
      </c>
      <c r="L22" s="9">
        <f t="shared" si="6"/>
        <v>296.66987838015513</v>
      </c>
      <c r="M22" s="9">
        <v>100</v>
      </c>
      <c r="N22" s="9">
        <v>10</v>
      </c>
      <c r="O22" s="10">
        <f t="shared" si="0"/>
        <v>593.33975676031025</v>
      </c>
    </row>
    <row r="23" spans="1:15" x14ac:dyDescent="0.25">
      <c r="A23" s="1" t="s">
        <v>19</v>
      </c>
      <c r="B23" s="8">
        <v>42117</v>
      </c>
      <c r="C23" s="11">
        <v>100</v>
      </c>
      <c r="D23" s="11" t="s">
        <v>18</v>
      </c>
      <c r="E23" s="1" t="s">
        <v>20</v>
      </c>
      <c r="F23" s="1">
        <v>1</v>
      </c>
      <c r="G23" s="1">
        <v>500</v>
      </c>
      <c r="H23" s="1"/>
      <c r="I23" s="1"/>
      <c r="J23" s="1"/>
      <c r="K23" s="1"/>
      <c r="L23" s="9"/>
      <c r="M23" s="9">
        <v>100</v>
      </c>
      <c r="N23" s="9">
        <v>10</v>
      </c>
      <c r="O23" s="10">
        <f t="shared" si="0"/>
        <v>0</v>
      </c>
    </row>
    <row r="24" spans="1:15" x14ac:dyDescent="0.25">
      <c r="A24" s="1" t="s">
        <v>19</v>
      </c>
      <c r="B24" s="8">
        <v>42117</v>
      </c>
      <c r="C24" s="11">
        <v>200</v>
      </c>
      <c r="D24" s="11" t="s">
        <v>18</v>
      </c>
      <c r="E24" s="1" t="s">
        <v>20</v>
      </c>
      <c r="F24" s="1">
        <v>1</v>
      </c>
      <c r="G24" s="1">
        <v>500</v>
      </c>
      <c r="H24" s="1"/>
      <c r="I24" s="1">
        <v>31.73</v>
      </c>
      <c r="J24" s="1">
        <f t="shared" ref="J24:J72" si="9">AVERAGE(H24:I24)</f>
        <v>31.73</v>
      </c>
      <c r="K24" s="1">
        <f t="shared" si="5"/>
        <v>1.957654999999999</v>
      </c>
      <c r="L24" s="9">
        <f t="shared" si="6"/>
        <v>7.0826986476283915</v>
      </c>
      <c r="M24" s="9">
        <v>100</v>
      </c>
      <c r="N24" s="9">
        <v>10</v>
      </c>
      <c r="O24" s="10">
        <f t="shared" si="0"/>
        <v>14.165397295256781</v>
      </c>
    </row>
    <row r="25" spans="1:15" x14ac:dyDescent="0.25">
      <c r="A25" s="1" t="s">
        <v>19</v>
      </c>
      <c r="B25" s="8">
        <v>42117</v>
      </c>
      <c r="C25" s="11">
        <v>350</v>
      </c>
      <c r="D25" s="11" t="s">
        <v>18</v>
      </c>
      <c r="E25" s="1" t="s">
        <v>20</v>
      </c>
      <c r="F25" s="1">
        <v>1</v>
      </c>
      <c r="G25" s="1">
        <v>500</v>
      </c>
      <c r="H25" s="1">
        <v>26.16</v>
      </c>
      <c r="I25" s="1">
        <v>26.36</v>
      </c>
      <c r="J25" s="1">
        <f t="shared" si="9"/>
        <v>26.259999999999998</v>
      </c>
      <c r="K25" s="1">
        <f t="shared" si="5"/>
        <v>6.2051100000000012</v>
      </c>
      <c r="L25" s="9">
        <f t="shared" si="6"/>
        <v>495.27343302152462</v>
      </c>
      <c r="M25" s="9">
        <v>100</v>
      </c>
      <c r="N25" s="9">
        <v>10</v>
      </c>
      <c r="O25" s="10">
        <f t="shared" si="0"/>
        <v>990.54686604304925</v>
      </c>
    </row>
    <row r="26" spans="1:15" x14ac:dyDescent="0.25">
      <c r="A26" s="1" t="s">
        <v>21</v>
      </c>
      <c r="B26" s="8">
        <v>42123</v>
      </c>
      <c r="C26" s="2">
        <v>0</v>
      </c>
      <c r="D26" s="3" t="s">
        <v>16</v>
      </c>
      <c r="E26" s="1" t="s">
        <v>17</v>
      </c>
      <c r="F26" s="1">
        <v>1</v>
      </c>
      <c r="G26" s="1">
        <v>500</v>
      </c>
      <c r="H26" s="1">
        <v>28.45</v>
      </c>
      <c r="I26" s="1">
        <v>28.2</v>
      </c>
      <c r="J26" s="1">
        <f t="shared" si="9"/>
        <v>28.324999999999999</v>
      </c>
      <c r="K26" s="1">
        <f t="shared" si="5"/>
        <v>4.6016375000000025</v>
      </c>
      <c r="L26" s="9">
        <f t="shared" si="6"/>
        <v>99.647354660563067</v>
      </c>
      <c r="M26" s="9">
        <v>100</v>
      </c>
      <c r="N26" s="9">
        <v>10</v>
      </c>
      <c r="O26" s="10">
        <f t="shared" si="0"/>
        <v>199.29470932112613</v>
      </c>
    </row>
    <row r="27" spans="1:15" x14ac:dyDescent="0.25">
      <c r="A27" s="1" t="s">
        <v>21</v>
      </c>
      <c r="B27" s="8">
        <v>42123</v>
      </c>
      <c r="C27" s="11">
        <v>100</v>
      </c>
      <c r="D27" s="11" t="s">
        <v>18</v>
      </c>
      <c r="E27" s="1" t="s">
        <v>17</v>
      </c>
      <c r="F27" s="1">
        <v>1</v>
      </c>
      <c r="G27" s="1">
        <v>500</v>
      </c>
      <c r="H27" s="1">
        <v>22.73</v>
      </c>
      <c r="I27" s="1">
        <v>22.5</v>
      </c>
      <c r="J27" s="1">
        <f t="shared" si="9"/>
        <v>22.615000000000002</v>
      </c>
      <c r="K27" s="1">
        <f t="shared" si="5"/>
        <v>9.0354524999999981</v>
      </c>
      <c r="L27" s="9">
        <f t="shared" si="6"/>
        <v>8395.5115270333936</v>
      </c>
      <c r="M27" s="9">
        <v>100</v>
      </c>
      <c r="N27" s="9">
        <v>10</v>
      </c>
      <c r="O27" s="10">
        <f t="shared" si="0"/>
        <v>16791.023054066787</v>
      </c>
    </row>
    <row r="28" spans="1:15" x14ac:dyDescent="0.25">
      <c r="A28" s="1" t="s">
        <v>21</v>
      </c>
      <c r="B28" s="8">
        <v>42123</v>
      </c>
      <c r="C28" s="11">
        <v>200</v>
      </c>
      <c r="D28" s="11" t="s">
        <v>18</v>
      </c>
      <c r="E28" s="1" t="s">
        <v>17</v>
      </c>
      <c r="F28" s="1">
        <v>1</v>
      </c>
      <c r="G28" s="1">
        <v>500</v>
      </c>
      <c r="H28" s="1">
        <v>22.95</v>
      </c>
      <c r="I28" s="1">
        <v>22.62</v>
      </c>
      <c r="J28" s="1">
        <f t="shared" si="9"/>
        <v>22.785</v>
      </c>
      <c r="K28" s="1">
        <f t="shared" si="5"/>
        <v>8.9034475000000022</v>
      </c>
      <c r="L28" s="9">
        <f t="shared" si="6"/>
        <v>7357.2941392381608</v>
      </c>
      <c r="M28" s="9">
        <v>100</v>
      </c>
      <c r="N28" s="9">
        <v>10</v>
      </c>
      <c r="O28" s="10">
        <f t="shared" si="0"/>
        <v>14714.58827847632</v>
      </c>
    </row>
    <row r="29" spans="1:15" x14ac:dyDescent="0.25">
      <c r="A29" s="1" t="s">
        <v>21</v>
      </c>
      <c r="B29" s="8">
        <v>42123</v>
      </c>
      <c r="C29" s="11">
        <v>350</v>
      </c>
      <c r="D29" s="11" t="s">
        <v>18</v>
      </c>
      <c r="E29" s="1" t="s">
        <v>17</v>
      </c>
      <c r="F29" s="1">
        <v>1</v>
      </c>
      <c r="G29" s="1">
        <v>500</v>
      </c>
      <c r="H29" s="1">
        <v>24.46</v>
      </c>
      <c r="I29" s="1">
        <v>24.33</v>
      </c>
      <c r="J29" s="1">
        <f t="shared" si="9"/>
        <v>24.395</v>
      </c>
      <c r="K29" s="1">
        <f t="shared" si="5"/>
        <v>7.6532824999999995</v>
      </c>
      <c r="L29" s="9">
        <f t="shared" si="6"/>
        <v>2107.55228798494</v>
      </c>
      <c r="M29" s="9">
        <v>100</v>
      </c>
      <c r="N29" s="9">
        <v>10</v>
      </c>
      <c r="O29" s="10">
        <f t="shared" si="0"/>
        <v>4215.1045759698809</v>
      </c>
    </row>
    <row r="30" spans="1:15" x14ac:dyDescent="0.25">
      <c r="A30" s="1" t="s">
        <v>21</v>
      </c>
      <c r="B30" s="8">
        <v>42123</v>
      </c>
      <c r="C30" s="2">
        <v>0</v>
      </c>
      <c r="D30" s="3" t="s">
        <v>16</v>
      </c>
      <c r="E30" s="1" t="s">
        <v>20</v>
      </c>
      <c r="F30" s="1">
        <v>1</v>
      </c>
      <c r="G30" s="1">
        <v>500</v>
      </c>
      <c r="H30" s="1">
        <v>28.7</v>
      </c>
      <c r="I30" s="1">
        <v>28.57</v>
      </c>
      <c r="J30" s="1">
        <f t="shared" si="9"/>
        <v>28.634999999999998</v>
      </c>
      <c r="K30" s="1">
        <f t="shared" si="5"/>
        <v>4.3609225000000009</v>
      </c>
      <c r="L30" s="9">
        <f t="shared" si="6"/>
        <v>78.329359938486576</v>
      </c>
      <c r="M30" s="9">
        <v>100</v>
      </c>
      <c r="N30" s="9">
        <v>10</v>
      </c>
      <c r="O30" s="10">
        <f t="shared" si="0"/>
        <v>156.65871987697315</v>
      </c>
    </row>
    <row r="31" spans="1:15" x14ac:dyDescent="0.25">
      <c r="A31" s="1" t="s">
        <v>21</v>
      </c>
      <c r="B31" s="8">
        <v>42123</v>
      </c>
      <c r="C31" s="11">
        <v>100</v>
      </c>
      <c r="D31" s="11" t="s">
        <v>18</v>
      </c>
      <c r="E31" s="1" t="s">
        <v>20</v>
      </c>
      <c r="F31" s="1">
        <v>1</v>
      </c>
      <c r="G31" s="1">
        <v>500</v>
      </c>
      <c r="H31" s="1">
        <v>22.3</v>
      </c>
      <c r="I31" s="1">
        <v>22.35</v>
      </c>
      <c r="J31" s="1">
        <f t="shared" si="9"/>
        <v>22.325000000000003</v>
      </c>
      <c r="K31" s="1">
        <f t="shared" si="5"/>
        <v>9.2606374999999979</v>
      </c>
      <c r="L31" s="9">
        <f t="shared" si="6"/>
        <v>10515.835048897479</v>
      </c>
      <c r="M31" s="9">
        <v>100</v>
      </c>
      <c r="N31" s="9">
        <v>10</v>
      </c>
      <c r="O31" s="10">
        <f t="shared" si="0"/>
        <v>21031.670097794959</v>
      </c>
    </row>
    <row r="32" spans="1:15" x14ac:dyDescent="0.25">
      <c r="A32" s="1" t="s">
        <v>21</v>
      </c>
      <c r="B32" s="8">
        <v>42123</v>
      </c>
      <c r="C32" s="11">
        <v>200</v>
      </c>
      <c r="D32" s="11" t="s">
        <v>18</v>
      </c>
      <c r="E32" s="1" t="s">
        <v>20</v>
      </c>
      <c r="F32" s="1">
        <v>1</v>
      </c>
      <c r="G32" s="1">
        <v>500</v>
      </c>
      <c r="H32" s="1">
        <v>21.19</v>
      </c>
      <c r="I32" s="1">
        <v>21.27</v>
      </c>
      <c r="J32" s="1">
        <f>AVERAGE(H32:I32)</f>
        <v>21.23</v>
      </c>
      <c r="K32" s="1">
        <f t="shared" si="5"/>
        <v>10.110904999999999</v>
      </c>
      <c r="L32" s="9">
        <f t="shared" si="6"/>
        <v>24609.922641414207</v>
      </c>
      <c r="M32" s="9">
        <v>100</v>
      </c>
      <c r="N32" s="9">
        <v>10</v>
      </c>
      <c r="O32" s="12">
        <f t="shared" si="0"/>
        <v>49219.845282828421</v>
      </c>
    </row>
    <row r="33" spans="1:15" x14ac:dyDescent="0.25">
      <c r="A33" s="1" t="s">
        <v>21</v>
      </c>
      <c r="B33" s="8">
        <v>42123</v>
      </c>
      <c r="C33" s="11">
        <v>350</v>
      </c>
      <c r="D33" s="11" t="s">
        <v>18</v>
      </c>
      <c r="E33" s="1" t="s">
        <v>20</v>
      </c>
      <c r="F33" s="1">
        <v>1</v>
      </c>
      <c r="G33" s="1">
        <v>500</v>
      </c>
      <c r="H33" s="1">
        <v>22.99</v>
      </c>
      <c r="I33" s="1">
        <v>22.79</v>
      </c>
      <c r="J33" s="1">
        <f t="shared" si="9"/>
        <v>22.89</v>
      </c>
      <c r="K33" s="1">
        <f t="shared" si="5"/>
        <v>8.8219150000000006</v>
      </c>
      <c r="L33" s="9">
        <f t="shared" si="6"/>
        <v>6781.2382703269359</v>
      </c>
      <c r="M33" s="9">
        <v>100</v>
      </c>
      <c r="N33" s="9">
        <v>10</v>
      </c>
      <c r="O33" s="10">
        <f t="shared" si="0"/>
        <v>13562.476540653872</v>
      </c>
    </row>
    <row r="34" spans="1:15" x14ac:dyDescent="0.25">
      <c r="A34" s="1" t="s">
        <v>21</v>
      </c>
      <c r="B34" s="8">
        <v>42124</v>
      </c>
      <c r="C34" s="2">
        <v>0</v>
      </c>
      <c r="D34" s="3" t="s">
        <v>16</v>
      </c>
      <c r="E34" s="1" t="s">
        <v>17</v>
      </c>
      <c r="F34" s="1">
        <v>2</v>
      </c>
      <c r="G34" s="1">
        <v>500</v>
      </c>
      <c r="H34" s="1">
        <v>30.97</v>
      </c>
      <c r="I34" s="1">
        <v>30.96</v>
      </c>
      <c r="J34" s="1">
        <f t="shared" si="9"/>
        <v>30.965</v>
      </c>
      <c r="K34" s="1">
        <f t="shared" si="5"/>
        <v>2.5516775000000003</v>
      </c>
      <c r="L34" s="9">
        <f t="shared" si="6"/>
        <v>12.828605728973704</v>
      </c>
      <c r="M34" s="9">
        <v>100</v>
      </c>
      <c r="N34" s="9">
        <v>10</v>
      </c>
      <c r="O34" s="10">
        <f t="shared" si="0"/>
        <v>25.657211457947412</v>
      </c>
    </row>
    <row r="35" spans="1:15" x14ac:dyDescent="0.25">
      <c r="A35" s="1" t="s">
        <v>21</v>
      </c>
      <c r="B35" s="8">
        <v>42124</v>
      </c>
      <c r="C35" s="11">
        <v>100</v>
      </c>
      <c r="D35" s="11" t="s">
        <v>18</v>
      </c>
      <c r="E35" s="1" t="s">
        <v>17</v>
      </c>
      <c r="F35" s="1">
        <v>2</v>
      </c>
      <c r="G35" s="1">
        <v>500</v>
      </c>
      <c r="H35" s="1">
        <v>25.41</v>
      </c>
      <c r="I35" s="1">
        <v>24.8</v>
      </c>
      <c r="J35" s="1">
        <f t="shared" si="9"/>
        <v>25.105</v>
      </c>
      <c r="K35" s="1">
        <f t="shared" si="5"/>
        <v>7.1019675000000007</v>
      </c>
      <c r="L35" s="9">
        <f t="shared" si="6"/>
        <v>1214.3539670472094</v>
      </c>
      <c r="M35" s="9">
        <v>100</v>
      </c>
      <c r="N35" s="9">
        <v>10</v>
      </c>
      <c r="O35" s="10">
        <f>(L35*M35*N35)/G35</f>
        <v>2428.7079340944188</v>
      </c>
    </row>
    <row r="36" spans="1:15" x14ac:dyDescent="0.25">
      <c r="A36" s="1" t="s">
        <v>21</v>
      </c>
      <c r="B36" s="8">
        <v>42124</v>
      </c>
      <c r="C36" s="11">
        <v>200</v>
      </c>
      <c r="D36" s="11" t="s">
        <v>18</v>
      </c>
      <c r="E36" s="1" t="s">
        <v>17</v>
      </c>
      <c r="F36" s="1">
        <v>2</v>
      </c>
      <c r="G36" s="1">
        <v>500</v>
      </c>
      <c r="H36" s="1">
        <v>23.27</v>
      </c>
      <c r="I36" s="1">
        <v>23</v>
      </c>
      <c r="J36" s="1">
        <f t="shared" si="9"/>
        <v>23.134999999999998</v>
      </c>
      <c r="K36" s="1">
        <f t="shared" si="5"/>
        <v>8.6316725000000041</v>
      </c>
      <c r="L36" s="9">
        <f t="shared" si="6"/>
        <v>5606.4471987870675</v>
      </c>
      <c r="M36" s="9">
        <v>100</v>
      </c>
      <c r="N36" s="9">
        <v>10</v>
      </c>
      <c r="O36" s="10">
        <f t="shared" si="0"/>
        <v>11212.894397574135</v>
      </c>
    </row>
    <row r="37" spans="1:15" x14ac:dyDescent="0.25">
      <c r="A37" s="1" t="s">
        <v>21</v>
      </c>
      <c r="B37" s="8">
        <v>42124</v>
      </c>
      <c r="C37" s="11">
        <v>350</v>
      </c>
      <c r="D37" s="11" t="s">
        <v>18</v>
      </c>
      <c r="E37" s="1" t="s">
        <v>17</v>
      </c>
      <c r="F37" s="1">
        <v>2</v>
      </c>
      <c r="G37" s="1">
        <v>500</v>
      </c>
      <c r="H37" s="1">
        <v>25.07</v>
      </c>
      <c r="I37" s="1">
        <v>24.91</v>
      </c>
      <c r="J37" s="1">
        <f t="shared" si="9"/>
        <v>24.990000000000002</v>
      </c>
      <c r="K37" s="1">
        <f t="shared" si="5"/>
        <v>7.1912649999999978</v>
      </c>
      <c r="L37" s="9">
        <f t="shared" si="6"/>
        <v>1327.7817876415991</v>
      </c>
      <c r="M37" s="9">
        <v>100</v>
      </c>
      <c r="N37" s="9">
        <v>10</v>
      </c>
      <c r="O37" s="10">
        <f t="shared" si="0"/>
        <v>2655.5635752831981</v>
      </c>
    </row>
    <row r="38" spans="1:15" x14ac:dyDescent="0.25">
      <c r="A38" s="1" t="s">
        <v>21</v>
      </c>
      <c r="B38" s="8">
        <v>42124</v>
      </c>
      <c r="C38" s="2">
        <v>0</v>
      </c>
      <c r="D38" s="3" t="s">
        <v>16</v>
      </c>
      <c r="E38" s="1" t="s">
        <v>20</v>
      </c>
      <c r="F38" s="1">
        <v>2</v>
      </c>
      <c r="G38" s="1">
        <v>500</v>
      </c>
      <c r="H38" s="1"/>
      <c r="I38" s="1">
        <v>31.96</v>
      </c>
      <c r="J38" s="1">
        <f t="shared" si="9"/>
        <v>31.96</v>
      </c>
      <c r="K38" s="1">
        <f t="shared" si="5"/>
        <v>1.7790600000000012</v>
      </c>
      <c r="L38" s="9">
        <f t="shared" si="6"/>
        <v>5.9242849725475617</v>
      </c>
      <c r="M38" s="9">
        <v>100</v>
      </c>
      <c r="N38" s="9">
        <v>10</v>
      </c>
      <c r="O38" s="10">
        <f t="shared" si="0"/>
        <v>11.848569945095123</v>
      </c>
    </row>
    <row r="39" spans="1:15" x14ac:dyDescent="0.25">
      <c r="A39" s="1" t="s">
        <v>21</v>
      </c>
      <c r="B39" s="8">
        <v>42124</v>
      </c>
      <c r="C39" s="11">
        <v>100</v>
      </c>
      <c r="D39" s="11" t="s">
        <v>18</v>
      </c>
      <c r="E39" s="1" t="s">
        <v>20</v>
      </c>
      <c r="F39" s="1">
        <v>2</v>
      </c>
      <c r="G39" s="1">
        <v>500</v>
      </c>
      <c r="H39" s="1">
        <v>22.56</v>
      </c>
      <c r="I39" s="1">
        <v>22.27</v>
      </c>
      <c r="J39" s="1">
        <f t="shared" si="9"/>
        <v>22.414999999999999</v>
      </c>
      <c r="K39" s="1">
        <f t="shared" si="5"/>
        <v>9.1907525000000021</v>
      </c>
      <c r="L39" s="9">
        <f t="shared" si="6"/>
        <v>9806.0272390350365</v>
      </c>
      <c r="M39" s="9">
        <v>100</v>
      </c>
      <c r="N39" s="9">
        <v>10</v>
      </c>
      <c r="O39" s="10">
        <f t="shared" si="0"/>
        <v>19612.054478070073</v>
      </c>
    </row>
    <row r="40" spans="1:15" x14ac:dyDescent="0.25">
      <c r="A40" s="1" t="s">
        <v>21</v>
      </c>
      <c r="B40" s="8">
        <v>42124</v>
      </c>
      <c r="C40" s="11">
        <v>200</v>
      </c>
      <c r="D40" s="11" t="s">
        <v>18</v>
      </c>
      <c r="E40" s="1" t="s">
        <v>20</v>
      </c>
      <c r="F40" s="1">
        <v>2</v>
      </c>
      <c r="G40" s="1">
        <v>500</v>
      </c>
      <c r="H40" s="1">
        <v>22.34</v>
      </c>
      <c r="I40" s="1">
        <v>22.19</v>
      </c>
      <c r="J40" s="1">
        <f t="shared" si="9"/>
        <v>22.265000000000001</v>
      </c>
      <c r="K40" s="1">
        <f t="shared" si="5"/>
        <v>9.3072274999999998</v>
      </c>
      <c r="L40" s="9">
        <f t="shared" si="6"/>
        <v>11017.360114817946</v>
      </c>
      <c r="M40" s="9">
        <v>100</v>
      </c>
      <c r="N40" s="9">
        <v>10</v>
      </c>
      <c r="O40" s="10">
        <f t="shared" si="0"/>
        <v>22034.720229635892</v>
      </c>
    </row>
    <row r="41" spans="1:15" x14ac:dyDescent="0.25">
      <c r="A41" s="1" t="s">
        <v>21</v>
      </c>
      <c r="B41" s="8">
        <v>42124</v>
      </c>
      <c r="C41" s="11">
        <v>350</v>
      </c>
      <c r="D41" s="11" t="s">
        <v>18</v>
      </c>
      <c r="E41" s="1" t="s">
        <v>20</v>
      </c>
      <c r="F41" s="1">
        <v>2</v>
      </c>
      <c r="G41" s="1">
        <v>500</v>
      </c>
      <c r="H41" s="1">
        <v>22.83</v>
      </c>
      <c r="I41" s="1">
        <v>22.86</v>
      </c>
      <c r="J41" s="1">
        <f t="shared" si="9"/>
        <v>22.844999999999999</v>
      </c>
      <c r="K41" s="1">
        <f t="shared" si="5"/>
        <v>8.8568575000000003</v>
      </c>
      <c r="L41" s="9">
        <f t="shared" si="6"/>
        <v>7022.3802043459955</v>
      </c>
      <c r="M41" s="9">
        <v>100</v>
      </c>
      <c r="N41" s="9">
        <v>10</v>
      </c>
      <c r="O41" s="10">
        <f t="shared" si="0"/>
        <v>14044.760408691991</v>
      </c>
    </row>
    <row r="42" spans="1:15" x14ac:dyDescent="0.25">
      <c r="A42" s="1" t="s">
        <v>22</v>
      </c>
      <c r="B42" s="8">
        <v>42130</v>
      </c>
      <c r="C42" s="2">
        <v>0</v>
      </c>
      <c r="D42" s="3" t="s">
        <v>16</v>
      </c>
      <c r="E42" s="1" t="s">
        <v>17</v>
      </c>
      <c r="F42" s="1">
        <v>2</v>
      </c>
      <c r="G42" s="1">
        <v>500</v>
      </c>
      <c r="H42" s="1">
        <v>31.42</v>
      </c>
      <c r="I42" s="1">
        <v>32.520000000000003</v>
      </c>
      <c r="J42" s="1">
        <f t="shared" si="9"/>
        <v>31.970000000000002</v>
      </c>
      <c r="K42" s="1">
        <f t="shared" si="5"/>
        <v>1.7712949999999985</v>
      </c>
      <c r="L42" s="9">
        <f t="shared" si="6"/>
        <v>5.8784610413952016</v>
      </c>
      <c r="M42" s="9">
        <v>100</v>
      </c>
      <c r="N42" s="9">
        <v>10</v>
      </c>
      <c r="O42" s="10">
        <f t="shared" si="0"/>
        <v>11.756922082790405</v>
      </c>
    </row>
    <row r="43" spans="1:15" x14ac:dyDescent="0.25">
      <c r="A43" s="1" t="s">
        <v>22</v>
      </c>
      <c r="B43" s="8">
        <v>42130</v>
      </c>
      <c r="C43" s="11">
        <v>100</v>
      </c>
      <c r="D43" s="11" t="s">
        <v>18</v>
      </c>
      <c r="E43" s="1" t="s">
        <v>17</v>
      </c>
      <c r="F43" s="1">
        <v>2</v>
      </c>
      <c r="G43" s="1">
        <v>500</v>
      </c>
      <c r="H43" s="1">
        <v>29.54</v>
      </c>
      <c r="I43" s="1">
        <v>28.33</v>
      </c>
      <c r="J43" s="1">
        <f t="shared" si="9"/>
        <v>28.934999999999999</v>
      </c>
      <c r="K43" s="1">
        <f>(J43*-0.7765)+ 26.596</f>
        <v>4.127972500000002</v>
      </c>
      <c r="L43" s="9">
        <f t="shared" si="6"/>
        <v>62.051984908826199</v>
      </c>
      <c r="M43" s="9">
        <v>100</v>
      </c>
      <c r="N43" s="9">
        <v>10</v>
      </c>
      <c r="O43" s="10">
        <f t="shared" si="0"/>
        <v>124.1039698176524</v>
      </c>
    </row>
    <row r="44" spans="1:15" x14ac:dyDescent="0.25">
      <c r="A44" s="1" t="s">
        <v>22</v>
      </c>
      <c r="B44" s="8">
        <v>42130</v>
      </c>
      <c r="C44" s="11">
        <v>200</v>
      </c>
      <c r="D44" s="11" t="s">
        <v>18</v>
      </c>
      <c r="E44" s="1" t="s">
        <v>17</v>
      </c>
      <c r="F44" s="1">
        <v>2</v>
      </c>
      <c r="G44" s="1">
        <v>500</v>
      </c>
      <c r="H44" s="1">
        <v>25.69</v>
      </c>
      <c r="I44" s="1">
        <v>25.69</v>
      </c>
      <c r="J44" s="1">
        <f t="shared" si="9"/>
        <v>25.69</v>
      </c>
      <c r="K44" s="1">
        <f t="shared" si="5"/>
        <v>6.6477150000000016</v>
      </c>
      <c r="L44" s="9">
        <f t="shared" si="6"/>
        <v>771.02052925598343</v>
      </c>
      <c r="M44" s="9">
        <v>100</v>
      </c>
      <c r="N44" s="9">
        <v>10</v>
      </c>
      <c r="O44" s="10">
        <f t="shared" si="0"/>
        <v>1542.0410585119669</v>
      </c>
    </row>
    <row r="45" spans="1:15" x14ac:dyDescent="0.25">
      <c r="A45" s="1" t="s">
        <v>22</v>
      </c>
      <c r="B45" s="8">
        <v>42130</v>
      </c>
      <c r="C45" s="2">
        <v>0</v>
      </c>
      <c r="D45" s="3" t="s">
        <v>16</v>
      </c>
      <c r="E45" s="1" t="s">
        <v>20</v>
      </c>
      <c r="F45" s="1">
        <v>2</v>
      </c>
      <c r="G45" s="1">
        <v>500</v>
      </c>
      <c r="H45" s="1"/>
      <c r="I45" s="1"/>
      <c r="J45" s="1"/>
      <c r="K45" s="1"/>
      <c r="L45" s="9"/>
      <c r="M45" s="9">
        <v>100</v>
      </c>
      <c r="N45" s="9">
        <v>10</v>
      </c>
      <c r="O45" s="10">
        <f t="shared" si="0"/>
        <v>0</v>
      </c>
    </row>
    <row r="46" spans="1:15" x14ac:dyDescent="0.25">
      <c r="A46" s="1" t="s">
        <v>22</v>
      </c>
      <c r="B46" s="8">
        <v>42130</v>
      </c>
      <c r="C46" s="11">
        <v>100</v>
      </c>
      <c r="D46" s="11" t="s">
        <v>18</v>
      </c>
      <c r="E46" s="1" t="s">
        <v>20</v>
      </c>
      <c r="F46" s="1">
        <v>2</v>
      </c>
      <c r="G46" s="1">
        <v>500</v>
      </c>
      <c r="H46" s="1">
        <v>27.45</v>
      </c>
      <c r="I46" s="1">
        <v>26.93</v>
      </c>
      <c r="J46" s="1">
        <f t="shared" si="9"/>
        <v>27.189999999999998</v>
      </c>
      <c r="K46" s="1">
        <f t="shared" si="5"/>
        <v>5.4829650000000036</v>
      </c>
      <c r="L46" s="9">
        <f t="shared" si="6"/>
        <v>240.55890817755198</v>
      </c>
      <c r="M46" s="9">
        <v>100</v>
      </c>
      <c r="N46" s="9">
        <v>10</v>
      </c>
      <c r="O46" s="10">
        <f t="shared" si="0"/>
        <v>481.11781635510397</v>
      </c>
    </row>
    <row r="47" spans="1:15" x14ac:dyDescent="0.25">
      <c r="A47" s="1" t="s">
        <v>22</v>
      </c>
      <c r="B47" s="8">
        <v>42130</v>
      </c>
      <c r="C47" s="11">
        <v>200</v>
      </c>
      <c r="D47" s="11" t="s">
        <v>18</v>
      </c>
      <c r="E47" s="1" t="s">
        <v>20</v>
      </c>
      <c r="F47" s="1">
        <v>2</v>
      </c>
      <c r="G47" s="1">
        <v>500</v>
      </c>
      <c r="H47" s="1">
        <v>24.5</v>
      </c>
      <c r="I47" s="1">
        <v>24.2</v>
      </c>
      <c r="J47" s="1">
        <f t="shared" si="9"/>
        <v>24.35</v>
      </c>
      <c r="K47" s="1">
        <f t="shared" si="5"/>
        <v>7.6882249999999992</v>
      </c>
      <c r="L47" s="9">
        <f t="shared" si="6"/>
        <v>2182.4971895665326</v>
      </c>
      <c r="M47" s="9">
        <v>100</v>
      </c>
      <c r="N47" s="9">
        <v>10</v>
      </c>
      <c r="O47" s="10">
        <f t="shared" si="0"/>
        <v>4364.9943791330652</v>
      </c>
    </row>
    <row r="48" spans="1:15" x14ac:dyDescent="0.25">
      <c r="A48" s="1" t="s">
        <v>22</v>
      </c>
      <c r="B48" s="8">
        <v>42131</v>
      </c>
      <c r="C48" s="2">
        <v>0</v>
      </c>
      <c r="D48" s="3" t="s">
        <v>16</v>
      </c>
      <c r="E48" s="1" t="s">
        <v>17</v>
      </c>
      <c r="F48" s="1">
        <v>1</v>
      </c>
      <c r="G48" s="1">
        <v>500</v>
      </c>
      <c r="H48" s="1">
        <v>32.33</v>
      </c>
      <c r="I48" s="1">
        <v>31.86</v>
      </c>
      <c r="J48" s="1">
        <f t="shared" si="9"/>
        <v>32.094999999999999</v>
      </c>
      <c r="K48" s="1">
        <f t="shared" si="5"/>
        <v>1.6742325000000022</v>
      </c>
      <c r="L48" s="9">
        <f t="shared" si="6"/>
        <v>5.3346991958193977</v>
      </c>
      <c r="M48" s="9">
        <v>100</v>
      </c>
      <c r="N48" s="9">
        <v>10</v>
      </c>
      <c r="O48" s="10">
        <f t="shared" si="0"/>
        <v>10.669398391638795</v>
      </c>
    </row>
    <row r="49" spans="1:15" x14ac:dyDescent="0.25">
      <c r="A49" s="1" t="s">
        <v>22</v>
      </c>
      <c r="B49" s="8">
        <v>42131</v>
      </c>
      <c r="C49" s="11">
        <v>100</v>
      </c>
      <c r="D49" s="11" t="s">
        <v>18</v>
      </c>
      <c r="E49" s="1" t="s">
        <v>17</v>
      </c>
      <c r="F49" s="1">
        <v>1</v>
      </c>
      <c r="G49" s="1">
        <v>500</v>
      </c>
      <c r="H49" s="1">
        <v>28.95</v>
      </c>
      <c r="I49" s="1">
        <v>28.77</v>
      </c>
      <c r="J49" s="1">
        <f t="shared" si="9"/>
        <v>28.86</v>
      </c>
      <c r="K49" s="1">
        <f t="shared" si="5"/>
        <v>4.1862100000000027</v>
      </c>
      <c r="L49" s="9">
        <f t="shared" si="6"/>
        <v>65.773038163177006</v>
      </c>
      <c r="M49" s="9">
        <v>100</v>
      </c>
      <c r="N49" s="9">
        <v>10</v>
      </c>
      <c r="O49" s="10">
        <f t="shared" si="0"/>
        <v>131.54607632635401</v>
      </c>
    </row>
    <row r="50" spans="1:15" x14ac:dyDescent="0.25">
      <c r="A50" s="1" t="s">
        <v>22</v>
      </c>
      <c r="B50" s="8">
        <v>42131</v>
      </c>
      <c r="C50" s="11">
        <v>200</v>
      </c>
      <c r="D50" s="11" t="s">
        <v>18</v>
      </c>
      <c r="E50" s="1" t="s">
        <v>17</v>
      </c>
      <c r="F50" s="1">
        <v>1</v>
      </c>
      <c r="G50" s="1">
        <v>500</v>
      </c>
      <c r="H50" s="1">
        <v>27.88</v>
      </c>
      <c r="I50" s="1">
        <v>28</v>
      </c>
      <c r="J50" s="1">
        <f t="shared" si="9"/>
        <v>27.939999999999998</v>
      </c>
      <c r="K50" s="1">
        <f t="shared" si="5"/>
        <v>4.9005900000000011</v>
      </c>
      <c r="L50" s="9">
        <f t="shared" si="6"/>
        <v>134.36903403268329</v>
      </c>
      <c r="M50" s="9">
        <v>100</v>
      </c>
      <c r="N50" s="9">
        <v>10</v>
      </c>
      <c r="O50" s="10">
        <f t="shared" si="0"/>
        <v>268.73806806536658</v>
      </c>
    </row>
    <row r="51" spans="1:15" x14ac:dyDescent="0.25">
      <c r="A51" s="1" t="s">
        <v>22</v>
      </c>
      <c r="B51" s="8">
        <v>42131</v>
      </c>
      <c r="C51" s="11">
        <v>350</v>
      </c>
      <c r="D51" s="11" t="s">
        <v>18</v>
      </c>
      <c r="E51" s="1" t="s">
        <v>17</v>
      </c>
      <c r="F51" s="1">
        <v>1</v>
      </c>
      <c r="G51" s="1">
        <v>500</v>
      </c>
      <c r="H51" s="1">
        <v>25.35</v>
      </c>
      <c r="I51" s="1">
        <v>24.92</v>
      </c>
      <c r="J51" s="1">
        <f t="shared" si="9"/>
        <v>25.135000000000002</v>
      </c>
      <c r="K51" s="1">
        <f t="shared" si="5"/>
        <v>7.0786724999999997</v>
      </c>
      <c r="L51" s="9">
        <f t="shared" si="6"/>
        <v>1186.392536590211</v>
      </c>
      <c r="M51" s="9">
        <v>100</v>
      </c>
      <c r="N51" s="9">
        <v>10</v>
      </c>
      <c r="O51" s="10">
        <f t="shared" si="0"/>
        <v>2372.7850731804219</v>
      </c>
    </row>
    <row r="52" spans="1:15" x14ac:dyDescent="0.25">
      <c r="A52" s="1" t="s">
        <v>22</v>
      </c>
      <c r="B52" s="8">
        <v>42131</v>
      </c>
      <c r="C52" s="11">
        <v>100</v>
      </c>
      <c r="D52" s="11" t="s">
        <v>18</v>
      </c>
      <c r="E52" s="1" t="s">
        <v>20</v>
      </c>
      <c r="F52" s="1">
        <v>1</v>
      </c>
      <c r="G52" s="1">
        <v>500</v>
      </c>
      <c r="H52" s="1">
        <v>26.54</v>
      </c>
      <c r="I52" s="1">
        <v>26.57</v>
      </c>
      <c r="J52" s="1">
        <f t="shared" si="9"/>
        <v>26.555</v>
      </c>
      <c r="K52" s="1">
        <f t="shared" si="5"/>
        <v>5.9760425000000019</v>
      </c>
      <c r="L52" s="9">
        <f t="shared" si="6"/>
        <v>393.87850547259882</v>
      </c>
      <c r="M52" s="9">
        <v>100</v>
      </c>
      <c r="N52" s="9">
        <v>10</v>
      </c>
      <c r="O52" s="10">
        <f t="shared" si="0"/>
        <v>787.75701094519764</v>
      </c>
    </row>
    <row r="53" spans="1:15" x14ac:dyDescent="0.25">
      <c r="A53" s="1" t="s">
        <v>22</v>
      </c>
      <c r="B53" s="8">
        <v>42131</v>
      </c>
      <c r="C53" s="11">
        <v>200</v>
      </c>
      <c r="D53" s="11" t="s">
        <v>18</v>
      </c>
      <c r="E53" s="1" t="s">
        <v>20</v>
      </c>
      <c r="F53" s="1">
        <v>1</v>
      </c>
      <c r="G53" s="1">
        <v>500</v>
      </c>
      <c r="H53" s="1">
        <v>26.84</v>
      </c>
      <c r="I53" s="1">
        <v>28.16</v>
      </c>
      <c r="J53" s="1">
        <f t="shared" si="9"/>
        <v>27.5</v>
      </c>
      <c r="K53" s="1">
        <f t="shared" si="5"/>
        <v>5.2422500000000021</v>
      </c>
      <c r="L53" s="9">
        <f t="shared" si="6"/>
        <v>189.09508806565577</v>
      </c>
      <c r="M53" s="9">
        <v>100</v>
      </c>
      <c r="N53" s="9">
        <v>10</v>
      </c>
      <c r="O53" s="10">
        <f t="shared" si="0"/>
        <v>378.19017613131149</v>
      </c>
    </row>
    <row r="54" spans="1:15" s="17" customFormat="1" x14ac:dyDescent="0.25">
      <c r="A54" s="9" t="s">
        <v>23</v>
      </c>
      <c r="B54" s="13">
        <v>42136</v>
      </c>
      <c r="C54" s="14">
        <v>0</v>
      </c>
      <c r="D54" s="16" t="s">
        <v>16</v>
      </c>
      <c r="E54" s="9" t="s">
        <v>17</v>
      </c>
      <c r="F54" s="9">
        <v>1</v>
      </c>
      <c r="G54" s="9">
        <v>500</v>
      </c>
      <c r="H54" s="9"/>
      <c r="I54" s="9"/>
      <c r="J54" s="9"/>
      <c r="K54" s="9"/>
      <c r="L54" s="9"/>
      <c r="M54" s="9">
        <v>100</v>
      </c>
      <c r="N54" s="9">
        <v>10</v>
      </c>
      <c r="O54" s="10">
        <f t="shared" si="0"/>
        <v>0</v>
      </c>
    </row>
    <row r="55" spans="1:15" s="17" customFormat="1" x14ac:dyDescent="0.25">
      <c r="A55" s="9" t="s">
        <v>23</v>
      </c>
      <c r="B55" s="13">
        <v>42136</v>
      </c>
      <c r="C55" s="15">
        <v>100</v>
      </c>
      <c r="D55" s="15" t="s">
        <v>18</v>
      </c>
      <c r="E55" s="9" t="s">
        <v>17</v>
      </c>
      <c r="F55" s="9">
        <v>1</v>
      </c>
      <c r="G55" s="9">
        <v>500</v>
      </c>
      <c r="H55" s="9"/>
      <c r="I55" s="9"/>
      <c r="J55" s="9"/>
      <c r="K55" s="9"/>
      <c r="L55" s="9"/>
      <c r="M55" s="9">
        <v>100</v>
      </c>
      <c r="N55" s="9">
        <v>10</v>
      </c>
      <c r="O55" s="10">
        <f t="shared" si="0"/>
        <v>0</v>
      </c>
    </row>
    <row r="56" spans="1:15" s="17" customFormat="1" x14ac:dyDescent="0.25">
      <c r="A56" s="9" t="s">
        <v>23</v>
      </c>
      <c r="B56" s="13">
        <v>42136</v>
      </c>
      <c r="C56" s="15">
        <v>200</v>
      </c>
      <c r="D56" s="15" t="s">
        <v>18</v>
      </c>
      <c r="E56" s="9" t="s">
        <v>17</v>
      </c>
      <c r="F56" s="9">
        <v>1</v>
      </c>
      <c r="G56" s="9">
        <v>500</v>
      </c>
      <c r="H56" s="9"/>
      <c r="I56" s="9"/>
      <c r="J56" s="9"/>
      <c r="K56" s="9"/>
      <c r="L56" s="9"/>
      <c r="M56" s="9">
        <v>100</v>
      </c>
      <c r="N56" s="9">
        <v>10</v>
      </c>
      <c r="O56" s="10">
        <f t="shared" si="0"/>
        <v>0</v>
      </c>
    </row>
    <row r="57" spans="1:15" s="17" customFormat="1" x14ac:dyDescent="0.25">
      <c r="A57" s="9" t="s">
        <v>23</v>
      </c>
      <c r="B57" s="13">
        <v>42136</v>
      </c>
      <c r="C57" s="15">
        <v>350</v>
      </c>
      <c r="D57" s="15" t="s">
        <v>18</v>
      </c>
      <c r="E57" s="9" t="s">
        <v>17</v>
      </c>
      <c r="F57" s="9">
        <v>1</v>
      </c>
      <c r="G57" s="9">
        <v>500</v>
      </c>
      <c r="H57" s="9"/>
      <c r="I57" s="9"/>
      <c r="J57" s="9"/>
      <c r="K57" s="9"/>
      <c r="L57" s="9"/>
      <c r="M57" s="9">
        <v>100</v>
      </c>
      <c r="N57" s="9">
        <v>10</v>
      </c>
      <c r="O57" s="10">
        <f t="shared" si="0"/>
        <v>0</v>
      </c>
    </row>
    <row r="58" spans="1:15" s="17" customFormat="1" x14ac:dyDescent="0.25">
      <c r="A58" s="9" t="s">
        <v>23</v>
      </c>
      <c r="B58" s="13">
        <v>42136</v>
      </c>
      <c r="C58" s="14">
        <v>0</v>
      </c>
      <c r="D58" s="16" t="s">
        <v>16</v>
      </c>
      <c r="E58" s="9" t="s">
        <v>20</v>
      </c>
      <c r="F58" s="9">
        <v>1</v>
      </c>
      <c r="G58" s="9">
        <v>500</v>
      </c>
      <c r="H58" s="9"/>
      <c r="I58" s="9"/>
      <c r="J58" s="9"/>
      <c r="K58" s="9"/>
      <c r="L58" s="9"/>
      <c r="M58" s="9">
        <v>100</v>
      </c>
      <c r="N58" s="9">
        <v>10</v>
      </c>
      <c r="O58" s="10">
        <f t="shared" si="0"/>
        <v>0</v>
      </c>
    </row>
    <row r="59" spans="1:15" s="17" customFormat="1" x14ac:dyDescent="0.25">
      <c r="A59" s="9" t="s">
        <v>23</v>
      </c>
      <c r="B59" s="13">
        <v>42136</v>
      </c>
      <c r="C59" s="15">
        <v>100</v>
      </c>
      <c r="D59" s="15" t="s">
        <v>18</v>
      </c>
      <c r="E59" s="9" t="s">
        <v>20</v>
      </c>
      <c r="F59" s="9">
        <v>1</v>
      </c>
      <c r="G59" s="9">
        <v>500</v>
      </c>
      <c r="H59" s="9"/>
      <c r="I59" s="9"/>
      <c r="J59" s="9"/>
      <c r="K59" s="9"/>
      <c r="L59" s="9"/>
      <c r="M59" s="9">
        <v>100</v>
      </c>
      <c r="N59" s="9">
        <v>10</v>
      </c>
      <c r="O59" s="10">
        <f t="shared" si="0"/>
        <v>0</v>
      </c>
    </row>
    <row r="60" spans="1:15" s="17" customFormat="1" x14ac:dyDescent="0.25">
      <c r="A60" s="9" t="s">
        <v>23</v>
      </c>
      <c r="B60" s="13">
        <v>42136</v>
      </c>
      <c r="C60" s="15">
        <v>200</v>
      </c>
      <c r="D60" s="15" t="s">
        <v>18</v>
      </c>
      <c r="E60" s="9" t="s">
        <v>20</v>
      </c>
      <c r="F60" s="9">
        <v>1</v>
      </c>
      <c r="G60" s="9">
        <v>500</v>
      </c>
      <c r="H60" s="9"/>
      <c r="I60" s="9"/>
      <c r="J60" s="9"/>
      <c r="K60" s="9"/>
      <c r="L60" s="9"/>
      <c r="M60" s="9">
        <v>100</v>
      </c>
      <c r="N60" s="9">
        <v>10</v>
      </c>
      <c r="O60" s="10">
        <f t="shared" si="0"/>
        <v>0</v>
      </c>
    </row>
    <row r="61" spans="1:15" s="17" customFormat="1" x14ac:dyDescent="0.25">
      <c r="A61" s="9" t="s">
        <v>23</v>
      </c>
      <c r="B61" s="13">
        <v>42136</v>
      </c>
      <c r="C61" s="15">
        <v>350</v>
      </c>
      <c r="D61" s="15" t="s">
        <v>18</v>
      </c>
      <c r="E61" s="9" t="s">
        <v>20</v>
      </c>
      <c r="F61" s="9">
        <v>1</v>
      </c>
      <c r="G61" s="9">
        <v>500</v>
      </c>
      <c r="H61" s="9"/>
      <c r="I61" s="9"/>
      <c r="J61" s="9"/>
      <c r="K61" s="9"/>
      <c r="L61" s="9"/>
      <c r="M61" s="9">
        <v>100</v>
      </c>
      <c r="N61" s="9">
        <v>10</v>
      </c>
      <c r="O61" s="10">
        <f t="shared" si="0"/>
        <v>0</v>
      </c>
    </row>
    <row r="62" spans="1:15" s="17" customFormat="1" x14ac:dyDescent="0.25">
      <c r="A62" s="9" t="s">
        <v>23</v>
      </c>
      <c r="B62" s="13">
        <v>42137</v>
      </c>
      <c r="C62" s="14">
        <v>0</v>
      </c>
      <c r="D62" s="16" t="s">
        <v>16</v>
      </c>
      <c r="E62" s="9" t="s">
        <v>17</v>
      </c>
      <c r="F62" s="9">
        <v>2</v>
      </c>
      <c r="G62" s="9">
        <v>500</v>
      </c>
      <c r="H62" s="9"/>
      <c r="I62" s="9"/>
      <c r="J62" s="9"/>
      <c r="K62" s="9"/>
      <c r="L62" s="9"/>
      <c r="M62" s="9">
        <v>100</v>
      </c>
      <c r="N62" s="9">
        <v>10</v>
      </c>
      <c r="O62" s="10">
        <f t="shared" si="0"/>
        <v>0</v>
      </c>
    </row>
    <row r="63" spans="1:15" s="17" customFormat="1" x14ac:dyDescent="0.25">
      <c r="A63" s="9" t="s">
        <v>23</v>
      </c>
      <c r="B63" s="13">
        <v>42137</v>
      </c>
      <c r="C63" s="15">
        <v>100</v>
      </c>
      <c r="D63" s="15" t="s">
        <v>18</v>
      </c>
      <c r="E63" s="9" t="s">
        <v>17</v>
      </c>
      <c r="F63" s="9">
        <v>2</v>
      </c>
      <c r="G63" s="9">
        <v>500</v>
      </c>
      <c r="H63" s="9"/>
      <c r="I63" s="9"/>
      <c r="J63" s="9"/>
      <c r="K63" s="9"/>
      <c r="L63" s="9"/>
      <c r="M63" s="9">
        <v>100</v>
      </c>
      <c r="N63" s="9">
        <v>10</v>
      </c>
      <c r="O63" s="10">
        <f t="shared" si="0"/>
        <v>0</v>
      </c>
    </row>
    <row r="64" spans="1:15" s="17" customFormat="1" x14ac:dyDescent="0.25">
      <c r="A64" s="9" t="s">
        <v>23</v>
      </c>
      <c r="B64" s="13">
        <v>42137</v>
      </c>
      <c r="C64" s="15">
        <v>200</v>
      </c>
      <c r="D64" s="15" t="s">
        <v>18</v>
      </c>
      <c r="E64" s="9" t="s">
        <v>17</v>
      </c>
      <c r="F64" s="9">
        <v>2</v>
      </c>
      <c r="G64" s="9">
        <v>500</v>
      </c>
      <c r="H64" s="9"/>
      <c r="I64" s="9"/>
      <c r="J64" s="9"/>
      <c r="K64" s="9"/>
      <c r="L64" s="9"/>
      <c r="M64" s="9">
        <v>100</v>
      </c>
      <c r="N64" s="9">
        <v>10</v>
      </c>
      <c r="O64" s="10">
        <f t="shared" si="0"/>
        <v>0</v>
      </c>
    </row>
    <row r="65" spans="1:15" s="17" customFormat="1" x14ac:dyDescent="0.25">
      <c r="A65" s="9" t="s">
        <v>23</v>
      </c>
      <c r="B65" s="13">
        <v>42137</v>
      </c>
      <c r="C65" s="15">
        <v>350</v>
      </c>
      <c r="D65" s="15" t="s">
        <v>18</v>
      </c>
      <c r="E65" s="9" t="s">
        <v>17</v>
      </c>
      <c r="F65" s="9">
        <v>2</v>
      </c>
      <c r="G65" s="9">
        <v>500</v>
      </c>
      <c r="H65" s="9"/>
      <c r="I65" s="9"/>
      <c r="J65" s="9"/>
      <c r="K65" s="9"/>
      <c r="L65" s="9"/>
      <c r="M65" s="9">
        <v>100</v>
      </c>
      <c r="N65" s="9">
        <v>10</v>
      </c>
      <c r="O65" s="10">
        <f t="shared" si="0"/>
        <v>0</v>
      </c>
    </row>
    <row r="66" spans="1:15" s="17" customFormat="1" x14ac:dyDescent="0.25">
      <c r="A66" s="9" t="s">
        <v>23</v>
      </c>
      <c r="B66" s="13">
        <v>42137</v>
      </c>
      <c r="C66" s="14">
        <v>0</v>
      </c>
      <c r="D66" s="16" t="s">
        <v>16</v>
      </c>
      <c r="E66" s="9" t="s">
        <v>20</v>
      </c>
      <c r="F66" s="9">
        <v>2</v>
      </c>
      <c r="G66" s="9">
        <v>500</v>
      </c>
      <c r="H66" s="9"/>
      <c r="I66" s="9"/>
      <c r="J66" s="9"/>
      <c r="K66" s="9"/>
      <c r="L66" s="9"/>
      <c r="M66" s="9">
        <v>100</v>
      </c>
      <c r="N66" s="9">
        <v>10</v>
      </c>
      <c r="O66" s="10">
        <f t="shared" si="0"/>
        <v>0</v>
      </c>
    </row>
    <row r="67" spans="1:15" s="17" customFormat="1" x14ac:dyDescent="0.25">
      <c r="A67" s="9" t="s">
        <v>23</v>
      </c>
      <c r="B67" s="13">
        <v>42137</v>
      </c>
      <c r="C67" s="15">
        <v>100</v>
      </c>
      <c r="D67" s="15" t="s">
        <v>18</v>
      </c>
      <c r="E67" s="9" t="s">
        <v>20</v>
      </c>
      <c r="F67" s="9">
        <v>2</v>
      </c>
      <c r="G67" s="9">
        <v>500</v>
      </c>
      <c r="H67" s="9"/>
      <c r="I67" s="9"/>
      <c r="J67" s="9"/>
      <c r="K67" s="9"/>
      <c r="L67" s="9"/>
      <c r="M67" s="9">
        <v>100</v>
      </c>
      <c r="N67" s="9">
        <v>10</v>
      </c>
      <c r="O67" s="10">
        <f t="shared" ref="O67:O85" si="10">(L67*M67*N67)/G67</f>
        <v>0</v>
      </c>
    </row>
    <row r="68" spans="1:15" s="17" customFormat="1" x14ac:dyDescent="0.25">
      <c r="A68" s="9" t="s">
        <v>23</v>
      </c>
      <c r="B68" s="13">
        <v>42137</v>
      </c>
      <c r="C68" s="15">
        <v>200</v>
      </c>
      <c r="D68" s="15" t="s">
        <v>18</v>
      </c>
      <c r="E68" s="9" t="s">
        <v>20</v>
      </c>
      <c r="F68" s="9">
        <v>2</v>
      </c>
      <c r="G68" s="9">
        <v>500</v>
      </c>
      <c r="H68" s="9"/>
      <c r="I68" s="9"/>
      <c r="J68" s="9"/>
      <c r="K68" s="9"/>
      <c r="L68" s="9"/>
      <c r="M68" s="9">
        <v>100</v>
      </c>
      <c r="N68" s="9">
        <v>10</v>
      </c>
      <c r="O68" s="10">
        <f t="shared" si="10"/>
        <v>0</v>
      </c>
    </row>
    <row r="69" spans="1:15" s="17" customFormat="1" x14ac:dyDescent="0.25">
      <c r="A69" s="9" t="s">
        <v>23</v>
      </c>
      <c r="B69" s="13">
        <v>42137</v>
      </c>
      <c r="C69" s="15">
        <v>350</v>
      </c>
      <c r="D69" s="15" t="s">
        <v>18</v>
      </c>
      <c r="E69" s="9" t="s">
        <v>20</v>
      </c>
      <c r="F69" s="9">
        <v>2</v>
      </c>
      <c r="G69" s="9">
        <v>500</v>
      </c>
      <c r="H69" s="9"/>
      <c r="I69" s="9"/>
      <c r="J69" s="9"/>
      <c r="K69" s="9"/>
      <c r="L69" s="9"/>
      <c r="M69" s="9">
        <v>100</v>
      </c>
      <c r="N69" s="9">
        <v>10</v>
      </c>
      <c r="O69" s="10">
        <f t="shared" si="10"/>
        <v>0</v>
      </c>
    </row>
    <row r="70" spans="1:15" x14ac:dyDescent="0.25">
      <c r="A70" s="1" t="s">
        <v>24</v>
      </c>
      <c r="B70" s="8">
        <v>42151</v>
      </c>
      <c r="C70" s="11">
        <v>0</v>
      </c>
      <c r="D70" s="3" t="s">
        <v>16</v>
      </c>
      <c r="E70" s="1" t="s">
        <v>17</v>
      </c>
      <c r="F70" s="9">
        <v>2</v>
      </c>
      <c r="G70" s="1">
        <v>500</v>
      </c>
      <c r="H70" s="1"/>
      <c r="I70" s="1"/>
      <c r="J70" s="1"/>
      <c r="K70" s="1"/>
      <c r="L70" s="9"/>
      <c r="M70" s="9">
        <v>100</v>
      </c>
      <c r="N70" s="9">
        <v>10</v>
      </c>
      <c r="O70" s="10">
        <f t="shared" si="10"/>
        <v>0</v>
      </c>
    </row>
    <row r="71" spans="1:15" x14ac:dyDescent="0.25">
      <c r="A71" s="1" t="s">
        <v>24</v>
      </c>
      <c r="B71" s="8">
        <v>42151</v>
      </c>
      <c r="C71" s="11">
        <v>100</v>
      </c>
      <c r="D71" s="11" t="s">
        <v>18</v>
      </c>
      <c r="E71" s="1" t="s">
        <v>17</v>
      </c>
      <c r="F71" s="9">
        <v>2</v>
      </c>
      <c r="G71" s="1">
        <v>500</v>
      </c>
      <c r="H71" s="1"/>
      <c r="I71" s="1"/>
      <c r="J71" s="1"/>
      <c r="K71" s="1"/>
      <c r="L71" s="9"/>
      <c r="M71" s="9">
        <v>100</v>
      </c>
      <c r="N71" s="9">
        <v>10</v>
      </c>
      <c r="O71" s="10">
        <f t="shared" si="10"/>
        <v>0</v>
      </c>
    </row>
    <row r="72" spans="1:15" x14ac:dyDescent="0.25">
      <c r="A72" s="1" t="s">
        <v>24</v>
      </c>
      <c r="B72" s="8">
        <v>42151</v>
      </c>
      <c r="C72" s="11">
        <v>200</v>
      </c>
      <c r="D72" s="11" t="s">
        <v>18</v>
      </c>
      <c r="E72" s="1" t="s">
        <v>17</v>
      </c>
      <c r="F72" s="9">
        <v>2</v>
      </c>
      <c r="G72" s="1">
        <v>500</v>
      </c>
      <c r="H72" s="1">
        <v>31.75</v>
      </c>
      <c r="I72" s="1">
        <v>32.18</v>
      </c>
      <c r="J72" s="1">
        <f t="shared" si="9"/>
        <v>31.965</v>
      </c>
      <c r="K72" s="1">
        <f t="shared" si="5"/>
        <v>1.7751775000000016</v>
      </c>
      <c r="L72" s="9">
        <f t="shared" si="6"/>
        <v>5.901328529174088</v>
      </c>
      <c r="M72" s="9">
        <v>100</v>
      </c>
      <c r="N72" s="9">
        <v>10</v>
      </c>
      <c r="O72" s="10">
        <f t="shared" si="10"/>
        <v>11.802657058348178</v>
      </c>
    </row>
    <row r="73" spans="1:15" x14ac:dyDescent="0.25">
      <c r="A73" s="1" t="s">
        <v>24</v>
      </c>
      <c r="B73" s="8">
        <v>42151</v>
      </c>
      <c r="C73" s="11">
        <v>350</v>
      </c>
      <c r="D73" s="11" t="s">
        <v>18</v>
      </c>
      <c r="E73" s="1" t="s">
        <v>17</v>
      </c>
      <c r="F73" s="9">
        <v>2</v>
      </c>
      <c r="G73" s="1">
        <v>500</v>
      </c>
      <c r="H73" s="1"/>
      <c r="I73" s="1"/>
      <c r="J73" s="1"/>
      <c r="K73" s="1"/>
      <c r="L73" s="9"/>
      <c r="M73" s="9">
        <v>100</v>
      </c>
      <c r="N73" s="9">
        <v>10</v>
      </c>
      <c r="O73" s="10">
        <f t="shared" si="10"/>
        <v>0</v>
      </c>
    </row>
    <row r="74" spans="1:15" x14ac:dyDescent="0.25">
      <c r="A74" s="1" t="s">
        <v>24</v>
      </c>
      <c r="B74" s="8">
        <v>42151</v>
      </c>
      <c r="C74" s="11">
        <v>0</v>
      </c>
      <c r="D74" s="3" t="s">
        <v>16</v>
      </c>
      <c r="E74" s="1" t="s">
        <v>20</v>
      </c>
      <c r="F74" s="9">
        <v>2</v>
      </c>
      <c r="G74" s="1">
        <v>500</v>
      </c>
      <c r="H74" s="1"/>
      <c r="I74" s="1"/>
      <c r="J74" s="1"/>
      <c r="K74" s="1"/>
      <c r="L74" s="9"/>
      <c r="M74" s="9">
        <v>100</v>
      </c>
      <c r="N74" s="9">
        <v>10</v>
      </c>
      <c r="O74" s="10">
        <f t="shared" si="10"/>
        <v>0</v>
      </c>
    </row>
    <row r="75" spans="1:15" x14ac:dyDescent="0.25">
      <c r="A75" s="1" t="s">
        <v>24</v>
      </c>
      <c r="B75" s="8">
        <v>42151</v>
      </c>
      <c r="C75" s="11">
        <v>100</v>
      </c>
      <c r="D75" s="11" t="s">
        <v>18</v>
      </c>
      <c r="E75" s="1" t="s">
        <v>20</v>
      </c>
      <c r="F75" s="9">
        <v>2</v>
      </c>
      <c r="G75" s="1">
        <v>500</v>
      </c>
      <c r="H75" s="1"/>
      <c r="I75" s="1"/>
      <c r="J75" s="1"/>
      <c r="K75" s="1"/>
      <c r="L75" s="9"/>
      <c r="M75" s="9">
        <v>100</v>
      </c>
      <c r="N75" s="9">
        <v>10</v>
      </c>
      <c r="O75" s="10">
        <f t="shared" si="10"/>
        <v>0</v>
      </c>
    </row>
    <row r="76" spans="1:15" x14ac:dyDescent="0.25">
      <c r="A76" s="1" t="s">
        <v>24</v>
      </c>
      <c r="B76" s="8">
        <v>42151</v>
      </c>
      <c r="C76" s="11">
        <v>200</v>
      </c>
      <c r="D76" s="11" t="s">
        <v>18</v>
      </c>
      <c r="E76" s="1" t="s">
        <v>20</v>
      </c>
      <c r="F76" s="9">
        <v>2</v>
      </c>
      <c r="G76" s="1">
        <v>500</v>
      </c>
      <c r="H76" s="1"/>
      <c r="I76" s="1">
        <v>32.17</v>
      </c>
      <c r="J76" s="1">
        <f t="shared" ref="J76" si="11">AVERAGE(H76:I76)</f>
        <v>32.17</v>
      </c>
      <c r="K76" s="1">
        <f t="shared" si="5"/>
        <v>1.6159949999999981</v>
      </c>
      <c r="L76" s="9">
        <f t="shared" si="6"/>
        <v>5.0328931616456414</v>
      </c>
      <c r="M76" s="9">
        <v>100</v>
      </c>
      <c r="N76" s="9">
        <v>10</v>
      </c>
      <c r="O76" s="10">
        <f t="shared" si="10"/>
        <v>10.065786323291283</v>
      </c>
    </row>
    <row r="77" spans="1:15" x14ac:dyDescent="0.25">
      <c r="A77" s="1" t="s">
        <v>24</v>
      </c>
      <c r="B77" s="8">
        <v>42151</v>
      </c>
      <c r="C77" s="11">
        <v>350</v>
      </c>
      <c r="D77" s="11" t="s">
        <v>18</v>
      </c>
      <c r="E77" s="1" t="s">
        <v>20</v>
      </c>
      <c r="F77" s="9">
        <v>2</v>
      </c>
      <c r="G77" s="1">
        <v>500</v>
      </c>
      <c r="H77" s="1"/>
      <c r="I77" s="1"/>
      <c r="J77" s="1"/>
      <c r="K77" s="1"/>
      <c r="L77" s="9"/>
      <c r="M77" s="9">
        <v>100</v>
      </c>
      <c r="N77" s="9">
        <v>10</v>
      </c>
      <c r="O77" s="10">
        <f t="shared" si="10"/>
        <v>0</v>
      </c>
    </row>
    <row r="78" spans="1:15" x14ac:dyDescent="0.25">
      <c r="A78" s="1" t="s">
        <v>24</v>
      </c>
      <c r="B78" s="8">
        <v>42152</v>
      </c>
      <c r="C78" s="11">
        <v>0</v>
      </c>
      <c r="D78" s="3" t="s">
        <v>16</v>
      </c>
      <c r="E78" s="1" t="s">
        <v>17</v>
      </c>
      <c r="F78" s="9">
        <v>1</v>
      </c>
      <c r="G78" s="1">
        <v>500</v>
      </c>
      <c r="H78" s="1"/>
      <c r="I78" s="1"/>
      <c r="J78" s="1"/>
      <c r="K78" s="1"/>
      <c r="L78" s="9"/>
      <c r="M78" s="9">
        <v>100</v>
      </c>
      <c r="N78" s="9">
        <v>10</v>
      </c>
      <c r="O78" s="10">
        <f t="shared" si="10"/>
        <v>0</v>
      </c>
    </row>
    <row r="79" spans="1:15" x14ac:dyDescent="0.25">
      <c r="A79" s="1" t="s">
        <v>24</v>
      </c>
      <c r="B79" s="8">
        <v>42152</v>
      </c>
      <c r="C79" s="11">
        <v>100</v>
      </c>
      <c r="D79" s="11" t="s">
        <v>18</v>
      </c>
      <c r="E79" s="1" t="s">
        <v>17</v>
      </c>
      <c r="F79" s="9">
        <v>1</v>
      </c>
      <c r="G79" s="1">
        <v>500</v>
      </c>
      <c r="H79" s="1"/>
      <c r="I79" s="1"/>
      <c r="J79" s="1"/>
      <c r="K79" s="1"/>
      <c r="L79" s="9"/>
      <c r="M79" s="9">
        <v>100</v>
      </c>
      <c r="N79" s="9">
        <v>10</v>
      </c>
      <c r="O79" s="10">
        <f t="shared" si="10"/>
        <v>0</v>
      </c>
    </row>
    <row r="80" spans="1:15" x14ac:dyDescent="0.25">
      <c r="A80" s="1" t="s">
        <v>24</v>
      </c>
      <c r="B80" s="8">
        <v>42152</v>
      </c>
      <c r="C80" s="11">
        <v>200</v>
      </c>
      <c r="D80" s="11" t="s">
        <v>18</v>
      </c>
      <c r="E80" s="1" t="s">
        <v>17</v>
      </c>
      <c r="F80" s="9">
        <v>1</v>
      </c>
      <c r="G80" s="1">
        <v>500</v>
      </c>
      <c r="H80" s="1"/>
      <c r="I80" s="1"/>
      <c r="J80" s="1"/>
      <c r="K80" s="1"/>
      <c r="L80" s="9"/>
      <c r="M80" s="9">
        <v>100</v>
      </c>
      <c r="N80" s="9">
        <v>10</v>
      </c>
      <c r="O80" s="10">
        <f t="shared" si="10"/>
        <v>0</v>
      </c>
    </row>
    <row r="81" spans="1:15" x14ac:dyDescent="0.25">
      <c r="A81" s="1" t="s">
        <v>24</v>
      </c>
      <c r="B81" s="8">
        <v>42152</v>
      </c>
      <c r="C81" s="11">
        <v>350</v>
      </c>
      <c r="D81" s="11" t="s">
        <v>18</v>
      </c>
      <c r="E81" s="1" t="s">
        <v>17</v>
      </c>
      <c r="F81" s="9">
        <v>1</v>
      </c>
      <c r="G81" s="1">
        <v>500</v>
      </c>
      <c r="H81" s="1"/>
      <c r="I81" s="1"/>
      <c r="J81" s="1"/>
      <c r="K81" s="1"/>
      <c r="L81" s="9"/>
      <c r="M81" s="9">
        <v>100</v>
      </c>
      <c r="N81" s="9">
        <v>10</v>
      </c>
      <c r="O81" s="10">
        <f t="shared" si="10"/>
        <v>0</v>
      </c>
    </row>
    <row r="82" spans="1:15" x14ac:dyDescent="0.25">
      <c r="A82" s="1" t="s">
        <v>24</v>
      </c>
      <c r="B82" s="8">
        <v>42152</v>
      </c>
      <c r="C82" s="11">
        <v>0</v>
      </c>
      <c r="D82" s="3" t="s">
        <v>16</v>
      </c>
      <c r="E82" s="1" t="s">
        <v>20</v>
      </c>
      <c r="F82" s="9">
        <v>1</v>
      </c>
      <c r="G82" s="1">
        <v>500</v>
      </c>
      <c r="H82" s="1"/>
      <c r="I82" s="1"/>
      <c r="J82" s="1"/>
      <c r="K82" s="1"/>
      <c r="L82" s="9"/>
      <c r="M82" s="9">
        <v>100</v>
      </c>
      <c r="N82" s="9">
        <v>10</v>
      </c>
      <c r="O82" s="10">
        <f t="shared" si="10"/>
        <v>0</v>
      </c>
    </row>
    <row r="83" spans="1:15" x14ac:dyDescent="0.25">
      <c r="A83" s="1" t="s">
        <v>24</v>
      </c>
      <c r="B83" s="8">
        <v>42152</v>
      </c>
      <c r="C83" s="11">
        <v>100</v>
      </c>
      <c r="D83" s="11" t="s">
        <v>18</v>
      </c>
      <c r="E83" s="1" t="s">
        <v>20</v>
      </c>
      <c r="F83" s="9">
        <v>1</v>
      </c>
      <c r="G83" s="1">
        <v>500</v>
      </c>
      <c r="H83" s="1"/>
      <c r="I83" s="1"/>
      <c r="J83" s="1"/>
      <c r="K83" s="1"/>
      <c r="L83" s="9"/>
      <c r="M83" s="9">
        <v>100</v>
      </c>
      <c r="N83" s="9">
        <v>10</v>
      </c>
      <c r="O83" s="10">
        <f t="shared" si="10"/>
        <v>0</v>
      </c>
    </row>
    <row r="84" spans="1:15" x14ac:dyDescent="0.25">
      <c r="A84" s="1" t="s">
        <v>24</v>
      </c>
      <c r="B84" s="8">
        <v>42152</v>
      </c>
      <c r="C84" s="11">
        <v>200</v>
      </c>
      <c r="D84" s="11" t="s">
        <v>18</v>
      </c>
      <c r="E84" s="1" t="s">
        <v>20</v>
      </c>
      <c r="F84" s="9">
        <v>1</v>
      </c>
      <c r="G84" s="1">
        <v>500</v>
      </c>
      <c r="H84" s="1"/>
      <c r="I84" s="1"/>
      <c r="J84" s="1"/>
      <c r="K84" s="1"/>
      <c r="L84" s="9"/>
      <c r="M84" s="9">
        <v>100</v>
      </c>
      <c r="N84" s="9">
        <v>10</v>
      </c>
      <c r="O84" s="10">
        <f t="shared" si="10"/>
        <v>0</v>
      </c>
    </row>
    <row r="85" spans="1:15" x14ac:dyDescent="0.25">
      <c r="A85" s="1" t="s">
        <v>24</v>
      </c>
      <c r="B85" s="8">
        <v>42152</v>
      </c>
      <c r="C85" s="11">
        <v>350</v>
      </c>
      <c r="D85" s="11" t="s">
        <v>18</v>
      </c>
      <c r="E85" s="1" t="s">
        <v>20</v>
      </c>
      <c r="F85" s="9">
        <v>1</v>
      </c>
      <c r="G85" s="1">
        <v>500</v>
      </c>
      <c r="H85" s="1"/>
      <c r="I85" s="1"/>
      <c r="J85" s="1"/>
      <c r="K85" s="1"/>
      <c r="L85" s="9"/>
      <c r="M85" s="9">
        <v>100</v>
      </c>
      <c r="N85" s="9">
        <v>10</v>
      </c>
      <c r="O85" s="10">
        <f t="shared" si="1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I21" sqref="I21"/>
    </sheetView>
  </sheetViews>
  <sheetFormatPr baseColWidth="10" defaultRowHeight="15" x14ac:dyDescent="0.25"/>
  <sheetData>
    <row r="1" spans="1:10" ht="38.25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5" t="s">
        <v>7</v>
      </c>
      <c r="I1" s="5" t="s">
        <v>8</v>
      </c>
      <c r="J1" s="6" t="s">
        <v>11</v>
      </c>
    </row>
    <row r="2" spans="1:10" x14ac:dyDescent="0.25">
      <c r="A2" s="1" t="s">
        <v>15</v>
      </c>
      <c r="B2" s="8">
        <v>42109</v>
      </c>
      <c r="C2" s="2">
        <v>0</v>
      </c>
      <c r="D2" s="3" t="s">
        <v>16</v>
      </c>
      <c r="E2" s="1" t="s">
        <v>17</v>
      </c>
      <c r="F2" s="1">
        <v>1</v>
      </c>
      <c r="G2" s="1">
        <v>1</v>
      </c>
      <c r="H2" s="1"/>
      <c r="I2" s="1"/>
      <c r="J2">
        <v>0</v>
      </c>
    </row>
    <row r="3" spans="1:10" x14ac:dyDescent="0.25">
      <c r="A3" s="1" t="s">
        <v>15</v>
      </c>
      <c r="B3" s="8">
        <v>42109</v>
      </c>
      <c r="C3" s="11">
        <v>100</v>
      </c>
      <c r="D3" s="11" t="s">
        <v>18</v>
      </c>
      <c r="E3" s="1" t="s">
        <v>17</v>
      </c>
      <c r="F3" s="1">
        <v>1</v>
      </c>
      <c r="G3" s="1">
        <v>1</v>
      </c>
      <c r="H3" s="1"/>
      <c r="I3" s="1"/>
      <c r="J3">
        <v>0</v>
      </c>
    </row>
    <row r="4" spans="1:10" x14ac:dyDescent="0.25">
      <c r="A4" s="1" t="s">
        <v>15</v>
      </c>
      <c r="B4" s="8">
        <v>42109</v>
      </c>
      <c r="C4" s="11">
        <v>200</v>
      </c>
      <c r="D4" s="11" t="s">
        <v>18</v>
      </c>
      <c r="E4" s="1" t="s">
        <v>17</v>
      </c>
      <c r="F4" s="1">
        <v>1</v>
      </c>
      <c r="G4" s="1">
        <v>1</v>
      </c>
      <c r="H4" s="1"/>
      <c r="I4" s="1"/>
      <c r="J4">
        <v>0</v>
      </c>
    </row>
    <row r="5" spans="1:10" x14ac:dyDescent="0.25">
      <c r="A5" s="1" t="s">
        <v>15</v>
      </c>
      <c r="B5" s="8">
        <v>42109</v>
      </c>
      <c r="C5" s="11">
        <v>350</v>
      </c>
      <c r="D5" s="11" t="s">
        <v>18</v>
      </c>
      <c r="E5" s="1" t="s">
        <v>17</v>
      </c>
      <c r="F5" s="1">
        <v>1</v>
      </c>
      <c r="G5" s="1">
        <v>1</v>
      </c>
      <c r="H5" s="1"/>
      <c r="I5" s="1"/>
      <c r="J5">
        <v>0</v>
      </c>
    </row>
    <row r="6" spans="1:10" x14ac:dyDescent="0.25">
      <c r="A6" s="1" t="s">
        <v>15</v>
      </c>
      <c r="B6" s="8">
        <v>42110</v>
      </c>
      <c r="C6" s="2">
        <v>0</v>
      </c>
      <c r="D6" s="3" t="s">
        <v>16</v>
      </c>
      <c r="E6" s="1" t="s">
        <v>17</v>
      </c>
      <c r="F6" s="1">
        <v>2</v>
      </c>
      <c r="G6" s="1">
        <v>1</v>
      </c>
      <c r="H6" s="1"/>
      <c r="I6" s="1"/>
      <c r="J6">
        <v>0</v>
      </c>
    </row>
    <row r="7" spans="1:10" x14ac:dyDescent="0.25">
      <c r="A7" s="1" t="s">
        <v>15</v>
      </c>
      <c r="B7" s="8">
        <v>42110</v>
      </c>
      <c r="C7" s="11">
        <v>100</v>
      </c>
      <c r="D7" s="11" t="s">
        <v>18</v>
      </c>
      <c r="E7" s="1" t="s">
        <v>17</v>
      </c>
      <c r="F7" s="1">
        <v>2</v>
      </c>
      <c r="G7" s="1">
        <v>1</v>
      </c>
      <c r="H7" s="1"/>
      <c r="I7" s="1"/>
      <c r="J7">
        <v>0</v>
      </c>
    </row>
    <row r="8" spans="1:10" x14ac:dyDescent="0.25">
      <c r="A8" s="1" t="s">
        <v>15</v>
      </c>
      <c r="B8" s="8">
        <v>42110</v>
      </c>
      <c r="C8" s="11">
        <v>200</v>
      </c>
      <c r="D8" s="11" t="s">
        <v>18</v>
      </c>
      <c r="E8" s="1" t="s">
        <v>17</v>
      </c>
      <c r="F8" s="1">
        <v>2</v>
      </c>
      <c r="G8" s="1">
        <v>1</v>
      </c>
      <c r="H8" s="1"/>
      <c r="I8" s="1"/>
      <c r="J8">
        <v>0</v>
      </c>
    </row>
    <row r="9" spans="1:10" x14ac:dyDescent="0.25">
      <c r="A9" s="1" t="s">
        <v>15</v>
      </c>
      <c r="B9" s="8">
        <v>42110</v>
      </c>
      <c r="C9" s="11">
        <v>350</v>
      </c>
      <c r="D9" s="11" t="s">
        <v>18</v>
      </c>
      <c r="E9" s="1" t="s">
        <v>17</v>
      </c>
      <c r="F9" s="1">
        <v>2</v>
      </c>
      <c r="G9" s="1">
        <v>1</v>
      </c>
      <c r="H9" s="1"/>
      <c r="I9" s="1"/>
      <c r="J9">
        <v>0</v>
      </c>
    </row>
    <row r="10" spans="1:10" x14ac:dyDescent="0.25">
      <c r="A10" s="1" t="s">
        <v>19</v>
      </c>
      <c r="B10" s="8">
        <v>42116</v>
      </c>
      <c r="C10" s="2">
        <v>0</v>
      </c>
      <c r="D10" s="3" t="s">
        <v>16</v>
      </c>
      <c r="E10" s="1" t="s">
        <v>17</v>
      </c>
      <c r="F10" s="1">
        <v>2</v>
      </c>
      <c r="G10" s="1">
        <v>1</v>
      </c>
      <c r="H10" s="1"/>
      <c r="I10" s="1"/>
      <c r="J10">
        <v>0</v>
      </c>
    </row>
    <row r="11" spans="1:10" x14ac:dyDescent="0.25">
      <c r="A11" s="1" t="s">
        <v>19</v>
      </c>
      <c r="B11" s="8">
        <v>42116</v>
      </c>
      <c r="C11" s="11">
        <v>100</v>
      </c>
      <c r="D11" s="11" t="s">
        <v>18</v>
      </c>
      <c r="E11" s="1" t="s">
        <v>17</v>
      </c>
      <c r="F11" s="1">
        <v>2</v>
      </c>
      <c r="G11" s="1">
        <v>1</v>
      </c>
      <c r="H11" s="1"/>
      <c r="I11" s="1"/>
      <c r="J11">
        <v>0</v>
      </c>
    </row>
    <row r="12" spans="1:10" x14ac:dyDescent="0.25">
      <c r="A12" s="1" t="s">
        <v>19</v>
      </c>
      <c r="B12" s="8">
        <v>42116</v>
      </c>
      <c r="C12" s="11">
        <v>200</v>
      </c>
      <c r="D12" s="11" t="s">
        <v>18</v>
      </c>
      <c r="E12" s="1" t="s">
        <v>17</v>
      </c>
      <c r="F12" s="1">
        <v>2</v>
      </c>
      <c r="G12" s="1">
        <v>1</v>
      </c>
      <c r="H12" s="1"/>
      <c r="I12" s="1"/>
      <c r="J12">
        <v>0</v>
      </c>
    </row>
    <row r="13" spans="1:10" x14ac:dyDescent="0.25">
      <c r="A13" s="1" t="s">
        <v>19</v>
      </c>
      <c r="B13" s="8">
        <v>42116</v>
      </c>
      <c r="C13" s="11">
        <v>350</v>
      </c>
      <c r="D13" s="11" t="s">
        <v>18</v>
      </c>
      <c r="E13" s="1" t="s">
        <v>17</v>
      </c>
      <c r="F13" s="1">
        <v>2</v>
      </c>
      <c r="G13" s="1">
        <v>1</v>
      </c>
      <c r="H13" s="1"/>
      <c r="I13" s="1"/>
      <c r="J13">
        <v>0</v>
      </c>
    </row>
    <row r="14" spans="1:10" x14ac:dyDescent="0.25">
      <c r="A14" s="1" t="s">
        <v>19</v>
      </c>
      <c r="B14" s="8">
        <v>42116</v>
      </c>
      <c r="C14" s="2">
        <v>0</v>
      </c>
      <c r="D14" s="3" t="s">
        <v>16</v>
      </c>
      <c r="E14" s="1" t="s">
        <v>20</v>
      </c>
      <c r="F14" s="1">
        <v>2</v>
      </c>
      <c r="G14" s="1">
        <v>1</v>
      </c>
      <c r="H14" s="1"/>
      <c r="I14" s="1"/>
      <c r="J14">
        <v>0</v>
      </c>
    </row>
    <row r="15" spans="1:10" x14ac:dyDescent="0.25">
      <c r="A15" s="1" t="s">
        <v>19</v>
      </c>
      <c r="B15" s="8">
        <v>42116</v>
      </c>
      <c r="C15" s="11">
        <v>100</v>
      </c>
      <c r="D15" s="11" t="s">
        <v>18</v>
      </c>
      <c r="E15" s="1" t="s">
        <v>20</v>
      </c>
      <c r="F15" s="1">
        <v>2</v>
      </c>
      <c r="G15" s="1">
        <v>1</v>
      </c>
      <c r="H15" s="1"/>
      <c r="I15" s="1"/>
      <c r="J15">
        <v>0</v>
      </c>
    </row>
    <row r="16" spans="1:10" x14ac:dyDescent="0.25">
      <c r="A16" s="1" t="s">
        <v>19</v>
      </c>
      <c r="B16" s="8">
        <v>42116</v>
      </c>
      <c r="C16" s="11">
        <v>200</v>
      </c>
      <c r="D16" s="11" t="s">
        <v>18</v>
      </c>
      <c r="E16" s="1" t="s">
        <v>20</v>
      </c>
      <c r="F16" s="1">
        <v>2</v>
      </c>
      <c r="G16" s="1">
        <v>1</v>
      </c>
      <c r="H16" s="1"/>
      <c r="I16" s="1"/>
      <c r="J16">
        <v>0</v>
      </c>
    </row>
    <row r="17" spans="1:10" x14ac:dyDescent="0.25">
      <c r="A17" s="1" t="s">
        <v>19</v>
      </c>
      <c r="B17" s="8">
        <v>42116</v>
      </c>
      <c r="C17" s="11">
        <v>350</v>
      </c>
      <c r="D17" s="11" t="s">
        <v>18</v>
      </c>
      <c r="E17" s="1" t="s">
        <v>20</v>
      </c>
      <c r="F17" s="1">
        <v>2</v>
      </c>
      <c r="G17" s="1">
        <v>1</v>
      </c>
      <c r="H17" s="1"/>
      <c r="I17" s="1"/>
      <c r="J17">
        <v>0</v>
      </c>
    </row>
    <row r="18" spans="1:10" x14ac:dyDescent="0.25">
      <c r="A18" s="1" t="s">
        <v>19</v>
      </c>
      <c r="B18" s="8">
        <v>42117</v>
      </c>
      <c r="C18" s="2">
        <v>0</v>
      </c>
      <c r="D18" s="3" t="s">
        <v>16</v>
      </c>
      <c r="E18" s="1" t="s">
        <v>17</v>
      </c>
      <c r="F18" s="1">
        <v>1</v>
      </c>
      <c r="G18" s="1">
        <v>1</v>
      </c>
      <c r="H18" s="1"/>
      <c r="I18" s="1"/>
      <c r="J18">
        <v>0</v>
      </c>
    </row>
    <row r="19" spans="1:10" x14ac:dyDescent="0.25">
      <c r="A19" s="1" t="s">
        <v>19</v>
      </c>
      <c r="B19" s="8">
        <v>42117</v>
      </c>
      <c r="C19" s="11">
        <v>100</v>
      </c>
      <c r="D19" s="11" t="s">
        <v>18</v>
      </c>
      <c r="E19" s="1" t="s">
        <v>17</v>
      </c>
      <c r="F19" s="1">
        <v>1</v>
      </c>
      <c r="G19" s="1">
        <v>1</v>
      </c>
      <c r="H19" s="1"/>
      <c r="I19" s="1"/>
      <c r="J19">
        <v>0</v>
      </c>
    </row>
    <row r="20" spans="1:10" x14ac:dyDescent="0.25">
      <c r="A20" s="1" t="s">
        <v>19</v>
      </c>
      <c r="B20" s="8">
        <v>42117</v>
      </c>
      <c r="C20" s="11">
        <v>200</v>
      </c>
      <c r="D20" s="11" t="s">
        <v>18</v>
      </c>
      <c r="E20" s="1" t="s">
        <v>17</v>
      </c>
      <c r="F20" s="1">
        <v>1</v>
      </c>
      <c r="G20" s="1">
        <v>1</v>
      </c>
      <c r="H20" s="1"/>
      <c r="I20" s="1"/>
      <c r="J20">
        <v>0</v>
      </c>
    </row>
    <row r="21" spans="1:10" x14ac:dyDescent="0.25">
      <c r="A21" s="1" t="s">
        <v>19</v>
      </c>
      <c r="B21" s="8">
        <v>42117</v>
      </c>
      <c r="C21" s="11">
        <v>350</v>
      </c>
      <c r="D21" s="11" t="s">
        <v>18</v>
      </c>
      <c r="E21" s="1" t="s">
        <v>17</v>
      </c>
      <c r="F21" s="1">
        <v>1</v>
      </c>
      <c r="G21" s="1">
        <v>1</v>
      </c>
      <c r="H21" s="1"/>
      <c r="I21" s="1"/>
      <c r="J21">
        <v>0</v>
      </c>
    </row>
    <row r="22" spans="1:10" x14ac:dyDescent="0.25">
      <c r="A22" s="1" t="s">
        <v>19</v>
      </c>
      <c r="B22" s="8">
        <v>42117</v>
      </c>
      <c r="C22" s="2">
        <v>0</v>
      </c>
      <c r="D22" s="3" t="s">
        <v>16</v>
      </c>
      <c r="E22" s="1" t="s">
        <v>20</v>
      </c>
      <c r="F22" s="1">
        <v>1</v>
      </c>
      <c r="G22" s="1">
        <v>1</v>
      </c>
      <c r="H22" s="1"/>
      <c r="I22" s="1"/>
      <c r="J22">
        <v>0</v>
      </c>
    </row>
    <row r="23" spans="1:10" x14ac:dyDescent="0.25">
      <c r="A23" s="1" t="s">
        <v>19</v>
      </c>
      <c r="B23" s="8">
        <v>42117</v>
      </c>
      <c r="C23" s="11">
        <v>100</v>
      </c>
      <c r="D23" s="11" t="s">
        <v>18</v>
      </c>
      <c r="E23" s="1" t="s">
        <v>20</v>
      </c>
      <c r="F23" s="1">
        <v>1</v>
      </c>
      <c r="G23" s="1">
        <v>1</v>
      </c>
      <c r="H23" s="1"/>
      <c r="I23" s="1"/>
      <c r="J23">
        <v>0</v>
      </c>
    </row>
    <row r="24" spans="1:10" x14ac:dyDescent="0.25">
      <c r="A24" s="1" t="s">
        <v>19</v>
      </c>
      <c r="B24" s="8">
        <v>42117</v>
      </c>
      <c r="C24" s="11">
        <v>200</v>
      </c>
      <c r="D24" s="11" t="s">
        <v>18</v>
      </c>
      <c r="E24" s="1" t="s">
        <v>20</v>
      </c>
      <c r="F24" s="1">
        <v>1</v>
      </c>
      <c r="G24" s="1">
        <v>1</v>
      </c>
      <c r="H24" s="1"/>
      <c r="I24" s="1"/>
      <c r="J24">
        <v>0</v>
      </c>
    </row>
    <row r="25" spans="1:10" x14ac:dyDescent="0.25">
      <c r="A25" s="1" t="s">
        <v>19</v>
      </c>
      <c r="B25" s="8">
        <v>42117</v>
      </c>
      <c r="C25" s="11">
        <v>350</v>
      </c>
      <c r="D25" s="11" t="s">
        <v>18</v>
      </c>
      <c r="E25" s="1" t="s">
        <v>20</v>
      </c>
      <c r="F25" s="1">
        <v>1</v>
      </c>
      <c r="G25" s="1">
        <v>1</v>
      </c>
      <c r="H25" s="1"/>
      <c r="I25" s="1"/>
      <c r="J25">
        <v>0</v>
      </c>
    </row>
    <row r="26" spans="1:10" x14ac:dyDescent="0.25">
      <c r="A26" s="1" t="s">
        <v>21</v>
      </c>
      <c r="B26" s="8">
        <v>42123</v>
      </c>
      <c r="C26" s="2">
        <v>0</v>
      </c>
      <c r="D26" s="3" t="s">
        <v>16</v>
      </c>
      <c r="E26" s="1" t="s">
        <v>17</v>
      </c>
      <c r="F26" s="1">
        <v>1</v>
      </c>
      <c r="G26" s="1">
        <v>1</v>
      </c>
      <c r="H26" s="1"/>
      <c r="I26" s="1"/>
      <c r="J26">
        <v>0</v>
      </c>
    </row>
    <row r="27" spans="1:10" x14ac:dyDescent="0.25">
      <c r="A27" s="1" t="s">
        <v>21</v>
      </c>
      <c r="B27" s="8">
        <v>42123</v>
      </c>
      <c r="C27" s="11">
        <v>100</v>
      </c>
      <c r="D27" s="11" t="s">
        <v>18</v>
      </c>
      <c r="E27" s="1" t="s">
        <v>17</v>
      </c>
      <c r="F27" s="1">
        <v>1</v>
      </c>
      <c r="G27" s="1">
        <v>1</v>
      </c>
      <c r="H27" s="1"/>
      <c r="I27" s="1"/>
      <c r="J27">
        <v>0</v>
      </c>
    </row>
    <row r="28" spans="1:10" x14ac:dyDescent="0.25">
      <c r="A28" s="1" t="s">
        <v>21</v>
      </c>
      <c r="B28" s="8">
        <v>42123</v>
      </c>
      <c r="C28" s="11">
        <v>200</v>
      </c>
      <c r="D28" s="11" t="s">
        <v>18</v>
      </c>
      <c r="E28" s="1" t="s">
        <v>17</v>
      </c>
      <c r="F28" s="1">
        <v>1</v>
      </c>
      <c r="G28" s="1">
        <v>1</v>
      </c>
      <c r="H28" s="1"/>
      <c r="I28" s="1"/>
      <c r="J28">
        <v>0</v>
      </c>
    </row>
    <row r="29" spans="1:10" x14ac:dyDescent="0.25">
      <c r="A29" s="1" t="s">
        <v>21</v>
      </c>
      <c r="B29" s="8">
        <v>42123</v>
      </c>
      <c r="C29" s="11">
        <v>350</v>
      </c>
      <c r="D29" s="11" t="s">
        <v>18</v>
      </c>
      <c r="E29" s="1" t="s">
        <v>17</v>
      </c>
      <c r="F29" s="1">
        <v>1</v>
      </c>
      <c r="G29" s="1">
        <v>1</v>
      </c>
      <c r="H29" s="1"/>
      <c r="I29" s="1"/>
      <c r="J29">
        <v>0</v>
      </c>
    </row>
    <row r="30" spans="1:10" x14ac:dyDescent="0.25">
      <c r="A30" s="1" t="s">
        <v>21</v>
      </c>
      <c r="B30" s="8">
        <v>42123</v>
      </c>
      <c r="C30" s="2">
        <v>0</v>
      </c>
      <c r="D30" s="3" t="s">
        <v>16</v>
      </c>
      <c r="E30" s="1" t="s">
        <v>20</v>
      </c>
      <c r="F30" s="1">
        <v>1</v>
      </c>
      <c r="G30" s="1">
        <v>1</v>
      </c>
      <c r="H30" s="1"/>
      <c r="I30" s="1"/>
      <c r="J30">
        <v>0</v>
      </c>
    </row>
    <row r="31" spans="1:10" x14ac:dyDescent="0.25">
      <c r="A31" s="1" t="s">
        <v>21</v>
      </c>
      <c r="B31" s="8">
        <v>42123</v>
      </c>
      <c r="C31" s="11">
        <v>100</v>
      </c>
      <c r="D31" s="11" t="s">
        <v>18</v>
      </c>
      <c r="E31" s="1" t="s">
        <v>20</v>
      </c>
      <c r="F31" s="1">
        <v>1</v>
      </c>
      <c r="G31" s="1">
        <v>1</v>
      </c>
      <c r="H31" s="1"/>
      <c r="I31" s="1"/>
      <c r="J31">
        <v>0</v>
      </c>
    </row>
    <row r="32" spans="1:10" x14ac:dyDescent="0.25">
      <c r="A32" s="1" t="s">
        <v>21</v>
      </c>
      <c r="B32" s="8">
        <v>42123</v>
      </c>
      <c r="C32" s="11">
        <v>200</v>
      </c>
      <c r="D32" s="11" t="s">
        <v>18</v>
      </c>
      <c r="E32" s="1" t="s">
        <v>20</v>
      </c>
      <c r="F32" s="1">
        <v>1</v>
      </c>
      <c r="G32" s="1">
        <v>1</v>
      </c>
      <c r="H32" s="1"/>
      <c r="I32" s="1"/>
      <c r="J32">
        <v>0</v>
      </c>
    </row>
    <row r="33" spans="1:10" x14ac:dyDescent="0.25">
      <c r="A33" s="1" t="s">
        <v>21</v>
      </c>
      <c r="B33" s="8">
        <v>42123</v>
      </c>
      <c r="C33" s="11">
        <v>350</v>
      </c>
      <c r="D33" s="11" t="s">
        <v>18</v>
      </c>
      <c r="E33" s="1" t="s">
        <v>20</v>
      </c>
      <c r="F33" s="1">
        <v>1</v>
      </c>
      <c r="G33" s="1">
        <v>1</v>
      </c>
      <c r="H33" s="1"/>
      <c r="I33" s="1"/>
      <c r="J33">
        <v>0</v>
      </c>
    </row>
    <row r="34" spans="1:10" x14ac:dyDescent="0.25">
      <c r="A34" s="1" t="s">
        <v>21</v>
      </c>
      <c r="B34" s="8">
        <v>42124</v>
      </c>
      <c r="C34" s="2">
        <v>0</v>
      </c>
      <c r="D34" s="3" t="s">
        <v>16</v>
      </c>
      <c r="E34" s="1" t="s">
        <v>17</v>
      </c>
      <c r="F34" s="1">
        <v>2</v>
      </c>
      <c r="G34" s="1">
        <v>1</v>
      </c>
      <c r="H34" s="1"/>
      <c r="I34" s="1"/>
      <c r="J34">
        <v>0</v>
      </c>
    </row>
    <row r="35" spans="1:10" x14ac:dyDescent="0.25">
      <c r="A35" s="1" t="s">
        <v>21</v>
      </c>
      <c r="B35" s="8">
        <v>42124</v>
      </c>
      <c r="C35" s="11">
        <v>100</v>
      </c>
      <c r="D35" s="11" t="s">
        <v>18</v>
      </c>
      <c r="E35" s="1" t="s">
        <v>17</v>
      </c>
      <c r="F35" s="1">
        <v>2</v>
      </c>
      <c r="G35" s="1">
        <v>1</v>
      </c>
      <c r="H35" s="1"/>
      <c r="I35" s="1"/>
      <c r="J35">
        <v>0</v>
      </c>
    </row>
    <row r="36" spans="1:10" x14ac:dyDescent="0.25">
      <c r="A36" s="1" t="s">
        <v>21</v>
      </c>
      <c r="B36" s="8">
        <v>42124</v>
      </c>
      <c r="C36" s="11">
        <v>200</v>
      </c>
      <c r="D36" s="11" t="s">
        <v>18</v>
      </c>
      <c r="E36" s="1" t="s">
        <v>17</v>
      </c>
      <c r="F36" s="1">
        <v>2</v>
      </c>
      <c r="G36" s="1">
        <v>1</v>
      </c>
      <c r="H36" s="1"/>
      <c r="I36" s="1"/>
      <c r="J36">
        <v>0</v>
      </c>
    </row>
    <row r="37" spans="1:10" x14ac:dyDescent="0.25">
      <c r="A37" s="1" t="s">
        <v>21</v>
      </c>
      <c r="B37" s="8">
        <v>42124</v>
      </c>
      <c r="C37" s="11">
        <v>350</v>
      </c>
      <c r="D37" s="11" t="s">
        <v>18</v>
      </c>
      <c r="E37" s="1" t="s">
        <v>17</v>
      </c>
      <c r="F37" s="1">
        <v>2</v>
      </c>
      <c r="G37" s="1">
        <v>1</v>
      </c>
      <c r="H37" s="1"/>
      <c r="I37" s="1"/>
      <c r="J37">
        <v>0</v>
      </c>
    </row>
    <row r="38" spans="1:10" x14ac:dyDescent="0.25">
      <c r="A38" s="1" t="s">
        <v>21</v>
      </c>
      <c r="B38" s="8">
        <v>42124</v>
      </c>
      <c r="C38" s="2">
        <v>0</v>
      </c>
      <c r="D38" s="3" t="s">
        <v>16</v>
      </c>
      <c r="E38" s="1" t="s">
        <v>20</v>
      </c>
      <c r="F38" s="1">
        <v>2</v>
      </c>
      <c r="G38" s="1">
        <v>1</v>
      </c>
      <c r="H38" s="1"/>
      <c r="I38" s="1"/>
      <c r="J38">
        <v>0</v>
      </c>
    </row>
    <row r="39" spans="1:10" x14ac:dyDescent="0.25">
      <c r="A39" s="1" t="s">
        <v>21</v>
      </c>
      <c r="B39" s="8">
        <v>42124</v>
      </c>
      <c r="C39" s="11">
        <v>100</v>
      </c>
      <c r="D39" s="11" t="s">
        <v>18</v>
      </c>
      <c r="E39" s="1" t="s">
        <v>20</v>
      </c>
      <c r="F39" s="1">
        <v>2</v>
      </c>
      <c r="G39" s="1">
        <v>1</v>
      </c>
      <c r="H39" s="1"/>
      <c r="I39" s="1"/>
      <c r="J39">
        <v>0</v>
      </c>
    </row>
    <row r="40" spans="1:10" x14ac:dyDescent="0.25">
      <c r="A40" s="1" t="s">
        <v>21</v>
      </c>
      <c r="B40" s="8">
        <v>42124</v>
      </c>
      <c r="C40" s="11">
        <v>200</v>
      </c>
      <c r="D40" s="11" t="s">
        <v>18</v>
      </c>
      <c r="E40" s="1" t="s">
        <v>20</v>
      </c>
      <c r="F40" s="1">
        <v>2</v>
      </c>
      <c r="G40" s="1">
        <v>1</v>
      </c>
      <c r="H40" s="1"/>
      <c r="I40" s="1"/>
      <c r="J40">
        <v>0</v>
      </c>
    </row>
    <row r="41" spans="1:10" x14ac:dyDescent="0.25">
      <c r="A41" s="1" t="s">
        <v>21</v>
      </c>
      <c r="B41" s="8">
        <v>42124</v>
      </c>
      <c r="C41" s="11">
        <v>350</v>
      </c>
      <c r="D41" s="11" t="s">
        <v>18</v>
      </c>
      <c r="E41" s="1" t="s">
        <v>20</v>
      </c>
      <c r="F41" s="1">
        <v>2</v>
      </c>
      <c r="G41" s="1">
        <v>1</v>
      </c>
      <c r="H41" s="1"/>
      <c r="I41" s="1"/>
      <c r="J41">
        <v>0</v>
      </c>
    </row>
    <row r="42" spans="1:10" x14ac:dyDescent="0.25">
      <c r="A42" s="1" t="s">
        <v>22</v>
      </c>
      <c r="B42" s="8">
        <v>42130</v>
      </c>
      <c r="C42" s="2">
        <v>0</v>
      </c>
      <c r="D42" s="3" t="s">
        <v>16</v>
      </c>
      <c r="E42" s="1" t="s">
        <v>17</v>
      </c>
      <c r="F42" s="1">
        <v>2</v>
      </c>
      <c r="G42" s="1">
        <v>1</v>
      </c>
      <c r="H42" s="1"/>
      <c r="I42" s="1"/>
      <c r="J42">
        <v>0</v>
      </c>
    </row>
    <row r="43" spans="1:10" x14ac:dyDescent="0.25">
      <c r="A43" s="1" t="s">
        <v>22</v>
      </c>
      <c r="B43" s="8">
        <v>42130</v>
      </c>
      <c r="C43" s="11">
        <v>100</v>
      </c>
      <c r="D43" s="11" t="s">
        <v>18</v>
      </c>
      <c r="E43" s="1" t="s">
        <v>17</v>
      </c>
      <c r="F43" s="1">
        <v>2</v>
      </c>
      <c r="G43" s="1">
        <v>1</v>
      </c>
      <c r="H43" s="1"/>
      <c r="I43" s="1"/>
      <c r="J43">
        <v>0</v>
      </c>
    </row>
    <row r="44" spans="1:10" x14ac:dyDescent="0.25">
      <c r="A44" s="1" t="s">
        <v>22</v>
      </c>
      <c r="B44" s="8">
        <v>42130</v>
      </c>
      <c r="C44" s="11">
        <v>200</v>
      </c>
      <c r="D44" s="11" t="s">
        <v>18</v>
      </c>
      <c r="E44" s="1" t="s">
        <v>17</v>
      </c>
      <c r="F44" s="1">
        <v>2</v>
      </c>
      <c r="G44" s="1">
        <v>1</v>
      </c>
      <c r="H44" s="1"/>
      <c r="I44" s="1"/>
      <c r="J44">
        <v>0</v>
      </c>
    </row>
    <row r="45" spans="1:10" x14ac:dyDescent="0.25">
      <c r="A45" s="1" t="s">
        <v>22</v>
      </c>
      <c r="B45" s="8">
        <v>42130</v>
      </c>
      <c r="C45" s="2">
        <v>0</v>
      </c>
      <c r="D45" s="3" t="s">
        <v>16</v>
      </c>
      <c r="E45" s="1" t="s">
        <v>20</v>
      </c>
      <c r="F45" s="1">
        <v>2</v>
      </c>
      <c r="G45" s="1">
        <v>1</v>
      </c>
      <c r="H45" s="1"/>
      <c r="I45" s="1"/>
      <c r="J45">
        <v>0</v>
      </c>
    </row>
    <row r="46" spans="1:10" x14ac:dyDescent="0.25">
      <c r="A46" s="1" t="s">
        <v>22</v>
      </c>
      <c r="B46" s="8">
        <v>42130</v>
      </c>
      <c r="C46" s="11">
        <v>100</v>
      </c>
      <c r="D46" s="11" t="s">
        <v>18</v>
      </c>
      <c r="E46" s="1" t="s">
        <v>20</v>
      </c>
      <c r="F46" s="1">
        <v>2</v>
      </c>
      <c r="G46" s="1">
        <v>1</v>
      </c>
      <c r="H46" s="1"/>
      <c r="I46" s="1"/>
      <c r="J46">
        <v>0</v>
      </c>
    </row>
    <row r="47" spans="1:10" x14ac:dyDescent="0.25">
      <c r="A47" s="1" t="s">
        <v>22</v>
      </c>
      <c r="B47" s="8">
        <v>42130</v>
      </c>
      <c r="C47" s="11">
        <v>200</v>
      </c>
      <c r="D47" s="11" t="s">
        <v>18</v>
      </c>
      <c r="E47" s="1" t="s">
        <v>20</v>
      </c>
      <c r="F47" s="1">
        <v>2</v>
      </c>
      <c r="G47" s="1">
        <v>1</v>
      </c>
      <c r="H47" s="1"/>
      <c r="I47" s="1"/>
      <c r="J47">
        <v>0</v>
      </c>
    </row>
    <row r="48" spans="1:10" x14ac:dyDescent="0.25">
      <c r="A48" s="1" t="s">
        <v>22</v>
      </c>
      <c r="B48" s="8">
        <v>42131</v>
      </c>
      <c r="C48" s="2">
        <v>0</v>
      </c>
      <c r="D48" s="3" t="s">
        <v>16</v>
      </c>
      <c r="E48" s="1" t="s">
        <v>17</v>
      </c>
      <c r="F48" s="1">
        <v>1</v>
      </c>
      <c r="G48" s="1">
        <v>1</v>
      </c>
      <c r="H48" s="1"/>
      <c r="I48" s="1"/>
      <c r="J48">
        <v>0</v>
      </c>
    </row>
    <row r="49" spans="1:10" x14ac:dyDescent="0.25">
      <c r="A49" s="1" t="s">
        <v>22</v>
      </c>
      <c r="B49" s="8">
        <v>42131</v>
      </c>
      <c r="C49" s="11">
        <v>100</v>
      </c>
      <c r="D49" s="11" t="s">
        <v>18</v>
      </c>
      <c r="E49" s="1" t="s">
        <v>17</v>
      </c>
      <c r="F49" s="1">
        <v>1</v>
      </c>
      <c r="G49" s="1">
        <v>1</v>
      </c>
      <c r="H49" s="1"/>
      <c r="I49" s="1"/>
      <c r="J49">
        <v>0</v>
      </c>
    </row>
    <row r="50" spans="1:10" x14ac:dyDescent="0.25">
      <c r="A50" s="1" t="s">
        <v>22</v>
      </c>
      <c r="B50" s="8">
        <v>42131</v>
      </c>
      <c r="C50" s="11">
        <v>200</v>
      </c>
      <c r="D50" s="11" t="s">
        <v>18</v>
      </c>
      <c r="E50" s="1" t="s">
        <v>17</v>
      </c>
      <c r="F50" s="1">
        <v>1</v>
      </c>
      <c r="G50" s="1">
        <v>1</v>
      </c>
      <c r="H50" s="1"/>
      <c r="I50" s="1"/>
      <c r="J50">
        <v>0</v>
      </c>
    </row>
    <row r="51" spans="1:10" x14ac:dyDescent="0.25">
      <c r="A51" s="1" t="s">
        <v>22</v>
      </c>
      <c r="B51" s="8">
        <v>42131</v>
      </c>
      <c r="C51" s="11">
        <v>350</v>
      </c>
      <c r="D51" s="11" t="s">
        <v>18</v>
      </c>
      <c r="E51" s="1" t="s">
        <v>17</v>
      </c>
      <c r="F51" s="1">
        <v>1</v>
      </c>
      <c r="G51" s="1">
        <v>1</v>
      </c>
      <c r="H51" s="1"/>
      <c r="I51" s="1"/>
      <c r="J51">
        <v>0</v>
      </c>
    </row>
    <row r="52" spans="1:10" x14ac:dyDescent="0.25">
      <c r="A52" s="1" t="s">
        <v>22</v>
      </c>
      <c r="B52" s="8">
        <v>42131</v>
      </c>
      <c r="C52" s="11">
        <v>100</v>
      </c>
      <c r="D52" s="11" t="s">
        <v>18</v>
      </c>
      <c r="E52" s="1" t="s">
        <v>20</v>
      </c>
      <c r="F52" s="1">
        <v>1</v>
      </c>
      <c r="G52" s="1">
        <v>1</v>
      </c>
      <c r="H52" s="1"/>
      <c r="I52" s="1"/>
      <c r="J52">
        <v>0</v>
      </c>
    </row>
    <row r="53" spans="1:10" x14ac:dyDescent="0.25">
      <c r="A53" s="1" t="s">
        <v>22</v>
      </c>
      <c r="B53" s="8">
        <v>42131</v>
      </c>
      <c r="C53" s="11">
        <v>200</v>
      </c>
      <c r="D53" s="11" t="s">
        <v>18</v>
      </c>
      <c r="E53" s="1" t="s">
        <v>20</v>
      </c>
      <c r="F53" s="1">
        <v>1</v>
      </c>
      <c r="G53" s="1">
        <v>1</v>
      </c>
      <c r="H53" s="1"/>
      <c r="I53" s="1"/>
      <c r="J53">
        <v>0</v>
      </c>
    </row>
    <row r="54" spans="1:10" x14ac:dyDescent="0.25">
      <c r="A54" s="9" t="s">
        <v>23</v>
      </c>
      <c r="B54" s="13">
        <v>42136</v>
      </c>
      <c r="C54" s="14">
        <v>0</v>
      </c>
      <c r="D54" s="16" t="s">
        <v>16</v>
      </c>
      <c r="E54" s="9" t="s">
        <v>17</v>
      </c>
      <c r="F54" s="9">
        <v>1</v>
      </c>
      <c r="G54" s="1">
        <v>1</v>
      </c>
      <c r="H54" s="9"/>
      <c r="I54" s="9"/>
      <c r="J54">
        <v>0</v>
      </c>
    </row>
    <row r="55" spans="1:10" x14ac:dyDescent="0.25">
      <c r="A55" s="9" t="s">
        <v>23</v>
      </c>
      <c r="B55" s="13">
        <v>42136</v>
      </c>
      <c r="C55" s="15">
        <v>100</v>
      </c>
      <c r="D55" s="15" t="s">
        <v>18</v>
      </c>
      <c r="E55" s="9" t="s">
        <v>17</v>
      </c>
      <c r="F55" s="9">
        <v>1</v>
      </c>
      <c r="G55" s="1">
        <v>1</v>
      </c>
      <c r="H55" s="9"/>
      <c r="I55" s="9"/>
      <c r="J55">
        <v>0</v>
      </c>
    </row>
    <row r="56" spans="1:10" x14ac:dyDescent="0.25">
      <c r="A56" s="9" t="s">
        <v>23</v>
      </c>
      <c r="B56" s="13">
        <v>42136</v>
      </c>
      <c r="C56" s="15">
        <v>200</v>
      </c>
      <c r="D56" s="15" t="s">
        <v>18</v>
      </c>
      <c r="E56" s="9" t="s">
        <v>17</v>
      </c>
      <c r="F56" s="9">
        <v>1</v>
      </c>
      <c r="G56" s="1">
        <v>1</v>
      </c>
      <c r="H56" s="9"/>
      <c r="I56" s="9"/>
      <c r="J56">
        <v>0</v>
      </c>
    </row>
    <row r="57" spans="1:10" x14ac:dyDescent="0.25">
      <c r="A57" s="9" t="s">
        <v>23</v>
      </c>
      <c r="B57" s="13">
        <v>42136</v>
      </c>
      <c r="C57" s="15">
        <v>350</v>
      </c>
      <c r="D57" s="15" t="s">
        <v>18</v>
      </c>
      <c r="E57" s="9" t="s">
        <v>17</v>
      </c>
      <c r="F57" s="9">
        <v>1</v>
      </c>
      <c r="G57" s="1">
        <v>1</v>
      </c>
      <c r="H57" s="9"/>
      <c r="I57" s="9"/>
      <c r="J57">
        <v>0</v>
      </c>
    </row>
    <row r="58" spans="1:10" x14ac:dyDescent="0.25">
      <c r="A58" s="9" t="s">
        <v>23</v>
      </c>
      <c r="B58" s="13">
        <v>42136</v>
      </c>
      <c r="C58" s="14">
        <v>0</v>
      </c>
      <c r="D58" s="16" t="s">
        <v>16</v>
      </c>
      <c r="E58" s="9" t="s">
        <v>20</v>
      </c>
      <c r="F58" s="9">
        <v>1</v>
      </c>
      <c r="G58" s="1">
        <v>1</v>
      </c>
      <c r="H58" s="9"/>
      <c r="I58" s="9"/>
      <c r="J58">
        <v>0</v>
      </c>
    </row>
    <row r="59" spans="1:10" x14ac:dyDescent="0.25">
      <c r="A59" s="9" t="s">
        <v>23</v>
      </c>
      <c r="B59" s="13">
        <v>42136</v>
      </c>
      <c r="C59" s="15">
        <v>100</v>
      </c>
      <c r="D59" s="15" t="s">
        <v>18</v>
      </c>
      <c r="E59" s="9" t="s">
        <v>20</v>
      </c>
      <c r="F59" s="9">
        <v>1</v>
      </c>
      <c r="G59" s="1">
        <v>1</v>
      </c>
      <c r="H59" s="9"/>
      <c r="I59" s="9"/>
      <c r="J59">
        <v>0</v>
      </c>
    </row>
    <row r="60" spans="1:10" x14ac:dyDescent="0.25">
      <c r="A60" s="9" t="s">
        <v>23</v>
      </c>
      <c r="B60" s="13">
        <v>42136</v>
      </c>
      <c r="C60" s="15">
        <v>200</v>
      </c>
      <c r="D60" s="15" t="s">
        <v>18</v>
      </c>
      <c r="E60" s="9" t="s">
        <v>20</v>
      </c>
      <c r="F60" s="9">
        <v>1</v>
      </c>
      <c r="G60" s="1">
        <v>1</v>
      </c>
      <c r="H60" s="9"/>
      <c r="I60" s="9"/>
      <c r="J60">
        <v>0</v>
      </c>
    </row>
    <row r="61" spans="1:10" x14ac:dyDescent="0.25">
      <c r="A61" s="9" t="s">
        <v>23</v>
      </c>
      <c r="B61" s="13">
        <v>42136</v>
      </c>
      <c r="C61" s="15">
        <v>350</v>
      </c>
      <c r="D61" s="15" t="s">
        <v>18</v>
      </c>
      <c r="E61" s="9" t="s">
        <v>20</v>
      </c>
      <c r="F61" s="9">
        <v>1</v>
      </c>
      <c r="G61" s="1">
        <v>1</v>
      </c>
      <c r="H61" s="9"/>
      <c r="I61" s="9"/>
      <c r="J61">
        <v>0</v>
      </c>
    </row>
    <row r="62" spans="1:10" x14ac:dyDescent="0.25">
      <c r="A62" s="9" t="s">
        <v>23</v>
      </c>
      <c r="B62" s="13">
        <v>42137</v>
      </c>
      <c r="C62" s="14">
        <v>0</v>
      </c>
      <c r="D62" s="16" t="s">
        <v>16</v>
      </c>
      <c r="E62" s="9" t="s">
        <v>17</v>
      </c>
      <c r="F62" s="9">
        <v>2</v>
      </c>
      <c r="G62" s="1">
        <v>1</v>
      </c>
      <c r="H62" s="9"/>
      <c r="I62" s="9"/>
      <c r="J62">
        <v>0</v>
      </c>
    </row>
    <row r="63" spans="1:10" x14ac:dyDescent="0.25">
      <c r="A63" s="9" t="s">
        <v>23</v>
      </c>
      <c r="B63" s="13">
        <v>42137</v>
      </c>
      <c r="C63" s="15">
        <v>100</v>
      </c>
      <c r="D63" s="15" t="s">
        <v>18</v>
      </c>
      <c r="E63" s="9" t="s">
        <v>17</v>
      </c>
      <c r="F63" s="9">
        <v>2</v>
      </c>
      <c r="G63" s="1">
        <v>1</v>
      </c>
      <c r="H63" s="9"/>
      <c r="I63" s="9"/>
      <c r="J63">
        <v>0</v>
      </c>
    </row>
    <row r="64" spans="1:10" x14ac:dyDescent="0.25">
      <c r="A64" s="9" t="s">
        <v>23</v>
      </c>
      <c r="B64" s="13">
        <v>42137</v>
      </c>
      <c r="C64" s="15">
        <v>200</v>
      </c>
      <c r="D64" s="15" t="s">
        <v>18</v>
      </c>
      <c r="E64" s="9" t="s">
        <v>17</v>
      </c>
      <c r="F64" s="9">
        <v>2</v>
      </c>
      <c r="G64" s="1">
        <v>1</v>
      </c>
      <c r="H64" s="9"/>
      <c r="I64" s="9"/>
      <c r="J64">
        <v>0</v>
      </c>
    </row>
    <row r="65" spans="1:10" x14ac:dyDescent="0.25">
      <c r="A65" s="9" t="s">
        <v>23</v>
      </c>
      <c r="B65" s="13">
        <v>42137</v>
      </c>
      <c r="C65" s="15">
        <v>350</v>
      </c>
      <c r="D65" s="15" t="s">
        <v>18</v>
      </c>
      <c r="E65" s="9" t="s">
        <v>17</v>
      </c>
      <c r="F65" s="9">
        <v>2</v>
      </c>
      <c r="G65" s="1">
        <v>1</v>
      </c>
      <c r="H65" s="9"/>
      <c r="I65" s="9"/>
      <c r="J65">
        <v>0</v>
      </c>
    </row>
    <row r="66" spans="1:10" x14ac:dyDescent="0.25">
      <c r="A66" s="9" t="s">
        <v>23</v>
      </c>
      <c r="B66" s="13">
        <v>42137</v>
      </c>
      <c r="C66" s="14">
        <v>0</v>
      </c>
      <c r="D66" s="16" t="s">
        <v>16</v>
      </c>
      <c r="E66" s="9" t="s">
        <v>20</v>
      </c>
      <c r="F66" s="9">
        <v>2</v>
      </c>
      <c r="G66" s="1">
        <v>1</v>
      </c>
      <c r="H66" s="9"/>
      <c r="I66" s="9"/>
      <c r="J66">
        <v>0</v>
      </c>
    </row>
    <row r="67" spans="1:10" x14ac:dyDescent="0.25">
      <c r="A67" s="9" t="s">
        <v>23</v>
      </c>
      <c r="B67" s="13">
        <v>42137</v>
      </c>
      <c r="C67" s="15">
        <v>100</v>
      </c>
      <c r="D67" s="15" t="s">
        <v>18</v>
      </c>
      <c r="E67" s="9" t="s">
        <v>20</v>
      </c>
      <c r="F67" s="9">
        <v>2</v>
      </c>
      <c r="G67" s="1">
        <v>1</v>
      </c>
      <c r="H67" s="9"/>
      <c r="I67" s="9"/>
      <c r="J67">
        <v>0</v>
      </c>
    </row>
    <row r="68" spans="1:10" x14ac:dyDescent="0.25">
      <c r="A68" s="9" t="s">
        <v>23</v>
      </c>
      <c r="B68" s="13">
        <v>42137</v>
      </c>
      <c r="C68" s="15">
        <v>200</v>
      </c>
      <c r="D68" s="15" t="s">
        <v>18</v>
      </c>
      <c r="E68" s="9" t="s">
        <v>20</v>
      </c>
      <c r="F68" s="9">
        <v>2</v>
      </c>
      <c r="G68" s="1">
        <v>1</v>
      </c>
      <c r="H68" s="9"/>
      <c r="I68" s="9"/>
      <c r="J68">
        <v>0</v>
      </c>
    </row>
    <row r="69" spans="1:10" x14ac:dyDescent="0.25">
      <c r="A69" s="9" t="s">
        <v>23</v>
      </c>
      <c r="B69" s="13">
        <v>42137</v>
      </c>
      <c r="C69" s="15">
        <v>350</v>
      </c>
      <c r="D69" s="15" t="s">
        <v>18</v>
      </c>
      <c r="E69" s="9" t="s">
        <v>20</v>
      </c>
      <c r="F69" s="9">
        <v>2</v>
      </c>
      <c r="G69" s="1">
        <v>1</v>
      </c>
      <c r="H69" s="9"/>
      <c r="I69" s="9"/>
      <c r="J69">
        <v>0</v>
      </c>
    </row>
    <row r="70" spans="1:10" x14ac:dyDescent="0.25">
      <c r="A70" s="1" t="s">
        <v>24</v>
      </c>
      <c r="B70" s="8">
        <v>42151</v>
      </c>
      <c r="C70" s="11">
        <v>0</v>
      </c>
      <c r="D70" s="3" t="s">
        <v>16</v>
      </c>
      <c r="E70" s="1" t="s">
        <v>17</v>
      </c>
      <c r="F70" s="9">
        <v>2</v>
      </c>
      <c r="G70" s="1">
        <v>1</v>
      </c>
      <c r="H70" s="1"/>
      <c r="I70" s="1"/>
      <c r="J70">
        <v>0</v>
      </c>
    </row>
    <row r="71" spans="1:10" x14ac:dyDescent="0.25">
      <c r="A71" s="1" t="s">
        <v>24</v>
      </c>
      <c r="B71" s="8">
        <v>42151</v>
      </c>
      <c r="C71" s="11">
        <v>100</v>
      </c>
      <c r="D71" s="11" t="s">
        <v>18</v>
      </c>
      <c r="E71" s="1" t="s">
        <v>17</v>
      </c>
      <c r="F71" s="9">
        <v>2</v>
      </c>
      <c r="G71" s="1">
        <v>1</v>
      </c>
      <c r="H71" s="1"/>
      <c r="I71" s="1"/>
      <c r="J71">
        <v>0</v>
      </c>
    </row>
    <row r="72" spans="1:10" x14ac:dyDescent="0.25">
      <c r="A72" s="1" t="s">
        <v>24</v>
      </c>
      <c r="B72" s="8">
        <v>42151</v>
      </c>
      <c r="C72" s="11">
        <v>200</v>
      </c>
      <c r="D72" s="11" t="s">
        <v>18</v>
      </c>
      <c r="E72" s="1" t="s">
        <v>17</v>
      </c>
      <c r="F72" s="9">
        <v>2</v>
      </c>
      <c r="G72" s="1">
        <v>1</v>
      </c>
      <c r="H72" s="1"/>
      <c r="I72" s="1"/>
      <c r="J72">
        <v>0</v>
      </c>
    </row>
    <row r="73" spans="1:10" x14ac:dyDescent="0.25">
      <c r="A73" s="1" t="s">
        <v>24</v>
      </c>
      <c r="B73" s="8">
        <v>42151</v>
      </c>
      <c r="C73" s="11">
        <v>350</v>
      </c>
      <c r="D73" s="11" t="s">
        <v>18</v>
      </c>
      <c r="E73" s="1" t="s">
        <v>17</v>
      </c>
      <c r="F73" s="9">
        <v>2</v>
      </c>
      <c r="G73" s="1">
        <v>1</v>
      </c>
      <c r="H73" s="1"/>
      <c r="I73" s="1"/>
      <c r="J73">
        <v>0</v>
      </c>
    </row>
    <row r="74" spans="1:10" x14ac:dyDescent="0.25">
      <c r="A74" s="1" t="s">
        <v>24</v>
      </c>
      <c r="B74" s="8">
        <v>42151</v>
      </c>
      <c r="C74" s="11">
        <v>0</v>
      </c>
      <c r="D74" s="3" t="s">
        <v>16</v>
      </c>
      <c r="E74" s="1" t="s">
        <v>20</v>
      </c>
      <c r="F74" s="9">
        <v>2</v>
      </c>
      <c r="G74" s="1">
        <v>1</v>
      </c>
      <c r="H74" s="1"/>
      <c r="I74" s="1"/>
      <c r="J74">
        <v>0</v>
      </c>
    </row>
    <row r="75" spans="1:10" x14ac:dyDescent="0.25">
      <c r="A75" s="1" t="s">
        <v>24</v>
      </c>
      <c r="B75" s="8">
        <v>42151</v>
      </c>
      <c r="C75" s="11">
        <v>100</v>
      </c>
      <c r="D75" s="11" t="s">
        <v>18</v>
      </c>
      <c r="E75" s="1" t="s">
        <v>20</v>
      </c>
      <c r="F75" s="9">
        <v>2</v>
      </c>
      <c r="G75" s="1">
        <v>1</v>
      </c>
      <c r="H75" s="1"/>
      <c r="I75" s="1"/>
      <c r="J75">
        <v>0</v>
      </c>
    </row>
    <row r="76" spans="1:10" x14ac:dyDescent="0.25">
      <c r="A76" s="1" t="s">
        <v>24</v>
      </c>
      <c r="B76" s="8">
        <v>42151</v>
      </c>
      <c r="C76" s="11">
        <v>200</v>
      </c>
      <c r="D76" s="11" t="s">
        <v>18</v>
      </c>
      <c r="E76" s="1" t="s">
        <v>20</v>
      </c>
      <c r="F76" s="9">
        <v>2</v>
      </c>
      <c r="G76" s="1">
        <v>1</v>
      </c>
      <c r="H76" s="1"/>
      <c r="I76" s="1"/>
      <c r="J76">
        <v>0</v>
      </c>
    </row>
    <row r="77" spans="1:10" x14ac:dyDescent="0.25">
      <c r="A77" s="1" t="s">
        <v>24</v>
      </c>
      <c r="B77" s="8">
        <v>42151</v>
      </c>
      <c r="C77" s="11">
        <v>350</v>
      </c>
      <c r="D77" s="11" t="s">
        <v>18</v>
      </c>
      <c r="E77" s="1" t="s">
        <v>20</v>
      </c>
      <c r="F77" s="9">
        <v>2</v>
      </c>
      <c r="G77" s="1">
        <v>1</v>
      </c>
      <c r="H77" s="1"/>
      <c r="I77" s="1"/>
      <c r="J77">
        <v>0</v>
      </c>
    </row>
    <row r="78" spans="1:10" x14ac:dyDescent="0.25">
      <c r="A78" s="1" t="s">
        <v>24</v>
      </c>
      <c r="B78" s="8">
        <v>42152</v>
      </c>
      <c r="C78" s="11">
        <v>0</v>
      </c>
      <c r="D78" s="3" t="s">
        <v>16</v>
      </c>
      <c r="E78" s="1" t="s">
        <v>17</v>
      </c>
      <c r="F78" s="9">
        <v>1</v>
      </c>
      <c r="G78" s="1">
        <v>1</v>
      </c>
      <c r="H78" s="1"/>
      <c r="I78" s="1"/>
      <c r="J78">
        <v>0</v>
      </c>
    </row>
    <row r="79" spans="1:10" x14ac:dyDescent="0.25">
      <c r="A79" s="1" t="s">
        <v>24</v>
      </c>
      <c r="B79" s="8">
        <v>42152</v>
      </c>
      <c r="C79" s="11">
        <v>100</v>
      </c>
      <c r="D79" s="11" t="s">
        <v>18</v>
      </c>
      <c r="E79" s="1" t="s">
        <v>17</v>
      </c>
      <c r="F79" s="9">
        <v>1</v>
      </c>
      <c r="G79" s="1">
        <v>1</v>
      </c>
      <c r="H79" s="1"/>
      <c r="I79" s="1"/>
      <c r="J79">
        <v>0</v>
      </c>
    </row>
    <row r="80" spans="1:10" x14ac:dyDescent="0.25">
      <c r="A80" s="1" t="s">
        <v>24</v>
      </c>
      <c r="B80" s="8">
        <v>42152</v>
      </c>
      <c r="C80" s="11">
        <v>200</v>
      </c>
      <c r="D80" s="11" t="s">
        <v>18</v>
      </c>
      <c r="E80" s="1" t="s">
        <v>17</v>
      </c>
      <c r="F80" s="9">
        <v>1</v>
      </c>
      <c r="G80" s="1">
        <v>1</v>
      </c>
      <c r="H80" s="1"/>
      <c r="I80" s="1"/>
      <c r="J80">
        <v>0</v>
      </c>
    </row>
    <row r="81" spans="1:10" x14ac:dyDescent="0.25">
      <c r="A81" s="1" t="s">
        <v>24</v>
      </c>
      <c r="B81" s="8">
        <v>42152</v>
      </c>
      <c r="C81" s="11">
        <v>350</v>
      </c>
      <c r="D81" s="11" t="s">
        <v>18</v>
      </c>
      <c r="E81" s="1" t="s">
        <v>17</v>
      </c>
      <c r="F81" s="9">
        <v>1</v>
      </c>
      <c r="G81" s="1">
        <v>1</v>
      </c>
      <c r="H81" s="1"/>
      <c r="I81" s="1"/>
      <c r="J81">
        <v>0</v>
      </c>
    </row>
    <row r="82" spans="1:10" x14ac:dyDescent="0.25">
      <c r="A82" s="1" t="s">
        <v>24</v>
      </c>
      <c r="B82" s="8">
        <v>42152</v>
      </c>
      <c r="C82" s="11">
        <v>0</v>
      </c>
      <c r="D82" s="3" t="s">
        <v>16</v>
      </c>
      <c r="E82" s="1" t="s">
        <v>20</v>
      </c>
      <c r="F82" s="9">
        <v>1</v>
      </c>
      <c r="G82" s="1">
        <v>1</v>
      </c>
      <c r="H82" s="1"/>
      <c r="I82" s="1"/>
      <c r="J82">
        <v>0</v>
      </c>
    </row>
    <row r="83" spans="1:10" x14ac:dyDescent="0.25">
      <c r="A83" s="1" t="s">
        <v>24</v>
      </c>
      <c r="B83" s="8">
        <v>42152</v>
      </c>
      <c r="C83" s="11">
        <v>100</v>
      </c>
      <c r="D83" s="11" t="s">
        <v>18</v>
      </c>
      <c r="E83" s="1" t="s">
        <v>20</v>
      </c>
      <c r="F83" s="9">
        <v>1</v>
      </c>
      <c r="G83" s="1">
        <v>1</v>
      </c>
      <c r="H83" s="1"/>
      <c r="I83" s="1"/>
      <c r="J83">
        <v>0</v>
      </c>
    </row>
    <row r="84" spans="1:10" x14ac:dyDescent="0.25">
      <c r="A84" s="1" t="s">
        <v>24</v>
      </c>
      <c r="B84" s="8">
        <v>42152</v>
      </c>
      <c r="C84" s="11">
        <v>200</v>
      </c>
      <c r="D84" s="11" t="s">
        <v>18</v>
      </c>
      <c r="E84" s="1" t="s">
        <v>20</v>
      </c>
      <c r="F84" s="9">
        <v>1</v>
      </c>
      <c r="G84" s="1">
        <v>1</v>
      </c>
      <c r="H84" s="1"/>
      <c r="I84" s="1"/>
      <c r="J84">
        <v>0</v>
      </c>
    </row>
    <row r="85" spans="1:10" x14ac:dyDescent="0.25">
      <c r="A85" s="1" t="s">
        <v>24</v>
      </c>
      <c r="B85" s="8">
        <v>42152</v>
      </c>
      <c r="C85" s="11">
        <v>350</v>
      </c>
      <c r="D85" s="11" t="s">
        <v>18</v>
      </c>
      <c r="E85" s="1" t="s">
        <v>20</v>
      </c>
      <c r="F85" s="9">
        <v>1</v>
      </c>
      <c r="G85" s="1">
        <v>1</v>
      </c>
      <c r="H85" s="1"/>
      <c r="I85" s="1"/>
      <c r="J8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AppendixD-0.2µm-filters</vt:lpstr>
      <vt:lpstr>AppendixD-0.2µm-filtered-water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mrichard</dc:creator>
  <cp:lastModifiedBy>mrichard</cp:lastModifiedBy>
  <dcterms:created xsi:type="dcterms:W3CDTF">2020-10-05T10:27:48Z</dcterms:created>
  <dcterms:modified xsi:type="dcterms:W3CDTF">2020-11-24T14:43:29Z</dcterms:modified>
</cp:coreProperties>
</file>