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tabRatio="767"/>
  </bookViews>
  <sheets>
    <sheet name="S. Data 1_MonitoringParameters" sheetId="1" r:id="rId1"/>
    <sheet name="S. Data 2_MonitoringSessions" sheetId="2" r:id="rId2"/>
    <sheet name="S. Data 3_Regression data" sheetId="9" r:id="rId3"/>
    <sheet name="S. Data 4_MismanagedWasteRates" sheetId="10" r:id="rId4"/>
    <sheet name="S. Data 5_RiLON" sheetId="11" r:id="rId5"/>
  </sheets>
  <definedNames>
    <definedName name="_xlnm._FilterDatabase" localSheetId="0" hidden="1">'S. Data 1_MonitoringParameters'!$A$1:$J$43</definedName>
    <definedName name="_xlnm._FilterDatabase" localSheetId="1" hidden="1">'S. Data 2_MonitoringSessions'!$A$1:$H$711</definedName>
    <definedName name="_xlnm._FilterDatabase" localSheetId="2" hidden="1">'S. Data 3_Regression data'!$A$1:$Q$1</definedName>
    <definedName name="_xlnm._FilterDatabase" localSheetId="3" hidden="1">'S. Data 4_MismanagedWasteRates'!$A$1:$K$45</definedName>
  </definedNames>
  <calcPr calcId="144525"/>
</workbook>
</file>

<file path=xl/calcChain.xml><?xml version="1.0" encoding="utf-8"?>
<calcChain xmlns="http://schemas.openxmlformats.org/spreadsheetml/2006/main">
  <c r="K45" i="10" l="1"/>
  <c r="J45" i="10"/>
  <c r="I45" i="10"/>
  <c r="H45" i="10"/>
  <c r="G45" i="10"/>
  <c r="K44" i="10"/>
  <c r="J44" i="10"/>
  <c r="I44" i="10"/>
  <c r="H44" i="10"/>
  <c r="G44" i="10"/>
  <c r="K43" i="10"/>
  <c r="J43" i="10"/>
  <c r="I43" i="10"/>
  <c r="H43" i="10"/>
  <c r="G43" i="10"/>
  <c r="K42" i="10"/>
  <c r="J42" i="10"/>
  <c r="I42" i="10"/>
  <c r="H42" i="10"/>
  <c r="G42" i="10"/>
  <c r="K41" i="10"/>
  <c r="J41" i="10"/>
  <c r="I41" i="10"/>
  <c r="H41" i="10"/>
  <c r="G41" i="10"/>
  <c r="K40" i="10"/>
  <c r="J40" i="10"/>
  <c r="I40" i="10"/>
  <c r="H40" i="10"/>
  <c r="G40" i="10"/>
  <c r="K39" i="10"/>
  <c r="J39" i="10"/>
  <c r="I39" i="10"/>
  <c r="H39" i="10"/>
  <c r="G39" i="10"/>
  <c r="K38" i="10"/>
  <c r="J38" i="10"/>
  <c r="I38" i="10"/>
  <c r="H38" i="10"/>
  <c r="G38" i="10"/>
  <c r="K37" i="10"/>
  <c r="J37" i="10"/>
  <c r="I37" i="10"/>
  <c r="H37" i="10"/>
  <c r="G37" i="10"/>
  <c r="K36" i="10"/>
  <c r="J36" i="10"/>
  <c r="I36" i="10"/>
  <c r="H36" i="10"/>
  <c r="G36" i="10"/>
  <c r="K35" i="10"/>
  <c r="J35" i="10"/>
  <c r="I35" i="10"/>
  <c r="H35" i="10"/>
  <c r="G35" i="10"/>
  <c r="K34" i="10"/>
  <c r="J34" i="10"/>
  <c r="I34" i="10"/>
  <c r="H34" i="10"/>
  <c r="G34" i="10"/>
  <c r="K33" i="10"/>
  <c r="J33" i="10"/>
  <c r="I33" i="10"/>
  <c r="H33" i="10"/>
  <c r="G33" i="10"/>
  <c r="K32" i="10"/>
  <c r="J32" i="10"/>
  <c r="I32" i="10"/>
  <c r="H32" i="10"/>
  <c r="G32" i="10"/>
  <c r="K31" i="10"/>
  <c r="J31" i="10"/>
  <c r="I31" i="10"/>
  <c r="H31" i="10"/>
  <c r="G31" i="10"/>
  <c r="K30" i="10"/>
  <c r="J30" i="10"/>
  <c r="I30" i="10"/>
  <c r="H30" i="10"/>
  <c r="G30" i="10"/>
  <c r="K29" i="10"/>
  <c r="J29" i="10"/>
  <c r="I29" i="10"/>
  <c r="H29" i="10"/>
  <c r="G29" i="10"/>
  <c r="K28" i="10"/>
  <c r="J28" i="10"/>
  <c r="I28" i="10"/>
  <c r="H28" i="10"/>
  <c r="G28" i="10"/>
  <c r="K27" i="10"/>
  <c r="J27" i="10"/>
  <c r="I27" i="10"/>
  <c r="H27" i="10"/>
  <c r="G27" i="10"/>
  <c r="K26" i="10"/>
  <c r="J26" i="10"/>
  <c r="I26" i="10"/>
  <c r="H26" i="10"/>
  <c r="G26" i="10"/>
  <c r="K25" i="10"/>
  <c r="J25" i="10"/>
  <c r="I25" i="10"/>
  <c r="H25" i="10"/>
  <c r="G25" i="10"/>
  <c r="K24" i="10"/>
  <c r="J24" i="10"/>
  <c r="I24" i="10"/>
  <c r="H24" i="10"/>
  <c r="G24" i="10"/>
  <c r="K23" i="10"/>
  <c r="J23" i="10"/>
  <c r="I23" i="10"/>
  <c r="H23" i="10"/>
  <c r="G23" i="10"/>
  <c r="K22" i="10"/>
  <c r="J22" i="10"/>
  <c r="I22" i="10"/>
  <c r="H22" i="10"/>
  <c r="G22" i="10"/>
  <c r="K21" i="10"/>
  <c r="J21" i="10"/>
  <c r="I21" i="10"/>
  <c r="H21" i="10"/>
  <c r="G21" i="10"/>
  <c r="K20" i="10"/>
  <c r="J20" i="10"/>
  <c r="I20" i="10"/>
  <c r="H20" i="10"/>
  <c r="G20" i="10"/>
  <c r="K19" i="10"/>
  <c r="J19" i="10"/>
  <c r="I19" i="10"/>
  <c r="H19" i="10"/>
  <c r="G19" i="10"/>
  <c r="K18" i="10"/>
  <c r="J18" i="10"/>
  <c r="I18" i="10"/>
  <c r="H18" i="10"/>
  <c r="G18" i="10"/>
  <c r="K17" i="10"/>
  <c r="J17" i="10"/>
  <c r="I17" i="10"/>
  <c r="H17" i="10"/>
  <c r="G17" i="10"/>
  <c r="K16" i="10"/>
  <c r="J16" i="10"/>
  <c r="I16" i="10"/>
  <c r="H16" i="10"/>
  <c r="G16" i="10"/>
  <c r="K15" i="10"/>
  <c r="J15" i="10"/>
  <c r="I15" i="10"/>
  <c r="H15" i="10"/>
  <c r="G15" i="10"/>
  <c r="K14" i="10"/>
  <c r="J14" i="10"/>
  <c r="I14" i="10"/>
  <c r="H14" i="10"/>
  <c r="G14" i="10"/>
  <c r="K13" i="10"/>
  <c r="J13" i="10"/>
  <c r="I13" i="10"/>
  <c r="H13" i="10"/>
  <c r="G13" i="10"/>
  <c r="K12" i="10"/>
  <c r="J12" i="10"/>
  <c r="I12" i="10"/>
  <c r="H12" i="10"/>
  <c r="G12" i="10"/>
  <c r="K11" i="10"/>
  <c r="J11" i="10"/>
  <c r="I11" i="10"/>
  <c r="H11" i="10"/>
  <c r="G11" i="10"/>
  <c r="K10" i="10"/>
  <c r="J10" i="10"/>
  <c r="I10" i="10"/>
  <c r="H10" i="10"/>
  <c r="G10" i="10"/>
  <c r="K9" i="10"/>
  <c r="J9" i="10"/>
  <c r="I9" i="10"/>
  <c r="H9" i="10"/>
  <c r="G9" i="10"/>
  <c r="K8" i="10"/>
  <c r="J8" i="10"/>
  <c r="I8" i="10"/>
  <c r="H8" i="10"/>
  <c r="G8" i="10"/>
  <c r="K7" i="10"/>
  <c r="J7" i="10"/>
  <c r="I7" i="10"/>
  <c r="H7" i="10"/>
  <c r="G7" i="10"/>
  <c r="K6" i="10"/>
  <c r="J6" i="10"/>
  <c r="I6" i="10"/>
  <c r="H6" i="10"/>
  <c r="G6" i="10"/>
  <c r="K5" i="10"/>
  <c r="J5" i="10"/>
  <c r="I5" i="10"/>
  <c r="H5" i="10"/>
  <c r="G5" i="10"/>
  <c r="K4" i="10"/>
  <c r="J4" i="10"/>
  <c r="I4" i="10"/>
  <c r="H4" i="10"/>
  <c r="G4" i="10"/>
  <c r="K3" i="10"/>
  <c r="J3" i="10"/>
  <c r="I3" i="10"/>
  <c r="H3" i="10"/>
  <c r="G3" i="10"/>
  <c r="K2" i="10"/>
  <c r="J2" i="10"/>
  <c r="I2" i="10"/>
  <c r="H2" i="10"/>
  <c r="G2" i="10"/>
</calcChain>
</file>

<file path=xl/sharedStrings.xml><?xml version="1.0" encoding="utf-8"?>
<sst xmlns="http://schemas.openxmlformats.org/spreadsheetml/2006/main" count="1493" uniqueCount="371">
  <si>
    <t>StartTime</t>
  </si>
  <si>
    <t>Adour</t>
  </si>
  <si>
    <t>Aguda</t>
  </si>
  <si>
    <t>Arno</t>
  </si>
  <si>
    <t>Atiaes</t>
  </si>
  <si>
    <t>Ave</t>
  </si>
  <si>
    <t>Besos</t>
  </si>
  <si>
    <t>Bojana</t>
  </si>
  <si>
    <t>Canelas</t>
  </si>
  <si>
    <t>Canide</t>
  </si>
  <si>
    <t>Chorokhi</t>
  </si>
  <si>
    <t>Corrib</t>
  </si>
  <si>
    <t>Dangaster Binnentief</t>
  </si>
  <si>
    <t>Danube</t>
  </si>
  <si>
    <t>Dniester</t>
  </si>
  <si>
    <t>Douro</t>
  </si>
  <si>
    <t>Espirito Santo</t>
  </si>
  <si>
    <t>Göksu</t>
  </si>
  <si>
    <t>Granja</t>
  </si>
  <si>
    <t>Guadalete</t>
  </si>
  <si>
    <t>Guadalhorce</t>
  </si>
  <si>
    <t>Guadiana</t>
  </si>
  <si>
    <t>Hooksieler Binnentief</t>
  </si>
  <si>
    <t>Juncal</t>
  </si>
  <si>
    <t>Lamas</t>
  </si>
  <si>
    <t>Leça</t>
  </si>
  <si>
    <t>Lis</t>
  </si>
  <si>
    <t>Llobregat</t>
  </si>
  <si>
    <t>Maade</t>
  </si>
  <si>
    <t>Madalena</t>
  </si>
  <si>
    <t>Magra</t>
  </si>
  <si>
    <t>Mondego</t>
  </si>
  <si>
    <t>Natanebi</t>
  </si>
  <si>
    <t>Prego</t>
  </si>
  <si>
    <t>Ralo</t>
  </si>
  <si>
    <t>Rhône</t>
  </si>
  <si>
    <t>Rioni</t>
  </si>
  <si>
    <t>Supsa</t>
  </si>
  <si>
    <t>Têt</t>
  </si>
  <si>
    <t>Tiber</t>
  </si>
  <si>
    <t>Valadares</t>
  </si>
  <si>
    <t>Vistula</t>
  </si>
  <si>
    <t>SessionID</t>
  </si>
  <si>
    <t>River Width</t>
  </si>
  <si>
    <t>Observation Track Width</t>
  </si>
  <si>
    <t>Observation Height</t>
  </si>
  <si>
    <t>River name</t>
  </si>
  <si>
    <t>Observation duration (h)</t>
  </si>
  <si>
    <r>
      <t>Litter flux (Items h</t>
    </r>
    <r>
      <rPr>
        <b/>
        <vertAlign val="superscript"/>
        <sz val="11"/>
        <color theme="1"/>
        <rFont val="Calibri"/>
        <family val="2"/>
        <scheme val="minor"/>
      </rPr>
      <t>-1</t>
    </r>
    <r>
      <rPr>
        <b/>
        <sz val="11"/>
        <color theme="1"/>
        <rFont val="Calibri"/>
        <family val="2"/>
        <scheme val="minor"/>
      </rPr>
      <t>)</t>
    </r>
  </si>
  <si>
    <t>Drini</t>
  </si>
  <si>
    <t>Monitoring Station (LAT/LONG)</t>
  </si>
  <si>
    <t>45.39739749/29.58152076</t>
  </si>
  <si>
    <t>54.25669054/18.94671361</t>
  </si>
  <si>
    <t>41.141491/-8.598867</t>
  </si>
  <si>
    <t>43.678907629/4.623088629</t>
  </si>
  <si>
    <t>46.412541519/30.261880659</t>
  </si>
  <si>
    <t>37.39771652/-7.44664001</t>
  </si>
  <si>
    <t>41.59557162/41.595775369</t>
  </si>
  <si>
    <t>41.770918549/12.228337959</t>
  </si>
  <si>
    <t>43.49755495/-1.482800795</t>
  </si>
  <si>
    <t>42.198349989/41.66260856</t>
  </si>
  <si>
    <t>43.71586227/10.40197277</t>
  </si>
  <si>
    <t>40.14319992/-8.71079636</t>
  </si>
  <si>
    <t>42.045690839/19.4873876</t>
  </si>
  <si>
    <t>41.32198384/2.114564929</t>
  </si>
  <si>
    <t>36.599597/-6.221546</t>
  </si>
  <si>
    <t>36.678996419/-4.472149084</t>
  </si>
  <si>
    <t>53.270160799/-9.055275553</t>
  </si>
  <si>
    <t>44.063549379/9.9731346159</t>
  </si>
  <si>
    <t>42.713748299/2.982319255</t>
  </si>
  <si>
    <t>41.35694105/-8.727573991</t>
  </si>
  <si>
    <t>42.024061719/41.755407689</t>
  </si>
  <si>
    <t>41.42161179/2.22872734</t>
  </si>
  <si>
    <t>36.558284759/34.24677277</t>
  </si>
  <si>
    <t>39.88031131/-8.963254484</t>
  </si>
  <si>
    <t>41.911116569/41.774040929</t>
  </si>
  <si>
    <t>53.44561748/8.108570299</t>
  </si>
  <si>
    <t>41.205303309/-8.61464639</t>
  </si>
  <si>
    <t>41.081967069/29.06762025</t>
  </si>
  <si>
    <t>53.560425/8.150375</t>
  </si>
  <si>
    <t>53.643483379/8.086593089</t>
  </si>
  <si>
    <t>41.031107589/-8.645947009</t>
  </si>
  <si>
    <t>41.090406909/-8.656393743</t>
  </si>
  <si>
    <t>41.078595249/-8.656385749</t>
  </si>
  <si>
    <t>41.09875138/-8.659335901</t>
  </si>
  <si>
    <t>41.06829759/-8.6571038819</t>
  </si>
  <si>
    <t>41.02551952/-8.645108162</t>
  </si>
  <si>
    <t>41.12598305/-8.66620245</t>
  </si>
  <si>
    <t>41.109846769/-8.663729605</t>
  </si>
  <si>
    <t>41.10500023/-8.662214856</t>
  </si>
  <si>
    <t>41.04621815/-8.652673305</t>
  </si>
  <si>
    <t>41.04379895/-8.651188661</t>
  </si>
  <si>
    <t>Total observation hours</t>
  </si>
  <si>
    <r>
      <t>Basin size (km</t>
    </r>
    <r>
      <rPr>
        <b/>
        <vertAlign val="superscript"/>
        <sz val="11"/>
        <color theme="1"/>
        <rFont val="Calibri"/>
        <family val="2"/>
        <scheme val="minor"/>
      </rPr>
      <t>2)</t>
    </r>
  </si>
  <si>
    <t>Danube (Kiliya branch)</t>
  </si>
  <si>
    <t>Tiber (Fiumicino canal)</t>
  </si>
  <si>
    <t>A) 40
B) 120</t>
  </si>
  <si>
    <t>A) 40
B) 50</t>
  </si>
  <si>
    <t>A) 7
B) 15</t>
  </si>
  <si>
    <t>A) 6
B) 7</t>
  </si>
  <si>
    <t>A) 2.2
B) 3.3</t>
  </si>
  <si>
    <t>Number of Monitoring sessions</t>
  </si>
  <si>
    <t>Country</t>
  </si>
  <si>
    <t>Ukraine</t>
  </si>
  <si>
    <t>Poland</t>
  </si>
  <si>
    <t>Portugal</t>
  </si>
  <si>
    <t>France</t>
  </si>
  <si>
    <t>Georgia</t>
  </si>
  <si>
    <t>Italy</t>
  </si>
  <si>
    <t>Albania</t>
  </si>
  <si>
    <t>Spain</t>
  </si>
  <si>
    <t>Ireland</t>
  </si>
  <si>
    <t>Turkey</t>
  </si>
  <si>
    <t>Germany</t>
  </si>
  <si>
    <t>Comments</t>
  </si>
  <si>
    <t>not included in the regression model</t>
  </si>
  <si>
    <t>A) 41.78048325/19.64221298
B) 42.042251589/19.49231339</t>
  </si>
  <si>
    <t>tidal influence</t>
  </si>
  <si>
    <t>Number of inhabitants</t>
  </si>
  <si>
    <t>Mismanaged waste (kg/person/yr)</t>
  </si>
  <si>
    <t>Austria</t>
  </si>
  <si>
    <t>Belarus</t>
  </si>
  <si>
    <t>Belgium</t>
  </si>
  <si>
    <t>Bosnia And Herzegovina</t>
  </si>
  <si>
    <t>Bulgaria</t>
  </si>
  <si>
    <t>Croatia</t>
  </si>
  <si>
    <t>Cyprus</t>
  </si>
  <si>
    <t>Czech Republic</t>
  </si>
  <si>
    <t>Denmark</t>
  </si>
  <si>
    <t>Estonia</t>
  </si>
  <si>
    <t>Finland</t>
  </si>
  <si>
    <t>Greece</t>
  </si>
  <si>
    <t>Hungary</t>
  </si>
  <si>
    <t>Iceland</t>
  </si>
  <si>
    <t>Latvia</t>
  </si>
  <si>
    <t>Lebanon</t>
  </si>
  <si>
    <t>Lithuania</t>
  </si>
  <si>
    <t>Luxembourg</t>
  </si>
  <si>
    <t>Macedonia</t>
  </si>
  <si>
    <t>Malta</t>
  </si>
  <si>
    <t>Moldova</t>
  </si>
  <si>
    <t>Montenegro</t>
  </si>
  <si>
    <t>Netherlands</t>
  </si>
  <si>
    <t>Norway</t>
  </si>
  <si>
    <t>Romania</t>
  </si>
  <si>
    <t>Russia</t>
  </si>
  <si>
    <t>Serbia</t>
  </si>
  <si>
    <t>Slovakia</t>
  </si>
  <si>
    <t>Slovenia</t>
  </si>
  <si>
    <t>Sweden</t>
  </si>
  <si>
    <t>Switzerland</t>
  </si>
  <si>
    <t>United Kingdom</t>
  </si>
  <si>
    <r>
      <t>Basin size (km</t>
    </r>
    <r>
      <rPr>
        <b/>
        <vertAlign val="superscript"/>
        <sz val="11"/>
        <color theme="1"/>
        <rFont val="Calibri"/>
        <family val="2"/>
        <scheme val="minor"/>
      </rPr>
      <t>2</t>
    </r>
    <r>
      <rPr>
        <b/>
        <sz val="11"/>
        <color theme="1"/>
        <rFont val="Calibri"/>
        <family val="2"/>
        <scheme val="minor"/>
      </rPr>
      <t>)</t>
    </r>
  </si>
  <si>
    <t>Average River width</t>
  </si>
  <si>
    <t>Average Observation Track width</t>
  </si>
  <si>
    <t>Average Observation height</t>
  </si>
  <si>
    <t>Contact Surname</t>
  </si>
  <si>
    <t>Contact Name</t>
  </si>
  <si>
    <t>Institution</t>
  </si>
  <si>
    <t>Coordinators</t>
  </si>
  <si>
    <t>Observers</t>
  </si>
  <si>
    <t>Bakiu</t>
  </si>
  <si>
    <t>Rigers</t>
  </si>
  <si>
    <t>Agricultural University of Tirana</t>
  </si>
  <si>
    <t>Rigers Bakiu</t>
  </si>
  <si>
    <t xml:space="preserve">Rigers Bakiu, Kristian Beqiri </t>
  </si>
  <si>
    <t>Seman</t>
  </si>
  <si>
    <t>Kerherve</t>
  </si>
  <si>
    <t>Philippe</t>
  </si>
  <si>
    <t>CEFREM - Centre de Formation et de Recherche sur les Environnements Méditerranéens, UMR CNRS 5110</t>
  </si>
  <si>
    <t>Philippe Kerherve, Mel Constant</t>
  </si>
  <si>
    <t>Mel Constant</t>
  </si>
  <si>
    <t xml:space="preserve">Castro Jiménez </t>
  </si>
  <si>
    <t>Javier</t>
  </si>
  <si>
    <t xml:space="preserve">MIO - Mediterranean Institute of Oceanography </t>
  </si>
  <si>
    <t>Javier Castro Jímenez, Richard Sempéré</t>
  </si>
  <si>
    <t>Javier Castro Jímenez, Michel Fornier, Natascha  Schmidt</t>
  </si>
  <si>
    <t>Bruge</t>
  </si>
  <si>
    <t>Antoine</t>
  </si>
  <si>
    <t>Surfrider Foundation Europe</t>
  </si>
  <si>
    <t>Antoine Bruge</t>
  </si>
  <si>
    <t>Machitadze</t>
  </si>
  <si>
    <t xml:space="preserve">Nino </t>
  </si>
  <si>
    <t>Tbilisi State University</t>
  </si>
  <si>
    <t>Nino Machitadze</t>
  </si>
  <si>
    <t>Gelashvili</t>
  </si>
  <si>
    <t>Nino Gelashvili</t>
  </si>
  <si>
    <t>Trapaidze</t>
  </si>
  <si>
    <t>Vazha</t>
  </si>
  <si>
    <t>Vazha Trapaidze</t>
  </si>
  <si>
    <t>Maglakelidze</t>
  </si>
  <si>
    <t>Akaki</t>
  </si>
  <si>
    <t>Scientific Research Firm GAMMA</t>
  </si>
  <si>
    <t>Akaki Maglakelidze</t>
  </si>
  <si>
    <t>Schoeneich-Argent</t>
  </si>
  <si>
    <t>Rosanna</t>
  </si>
  <si>
    <t>ICBM - Terramare, Carl von Ossietzky Universität Oldenburg</t>
  </si>
  <si>
    <t>Spercheios</t>
  </si>
  <si>
    <t>Dimitiriou</t>
  </si>
  <si>
    <t>Elias</t>
  </si>
  <si>
    <t>HCMR  - Hellenic Centre for Marine Research - Department of Inland Waters</t>
  </si>
  <si>
    <t>Elias Dimitiriu</t>
  </si>
  <si>
    <t>Tourgeli Provata</t>
  </si>
  <si>
    <t>Myrto</t>
  </si>
  <si>
    <t>iSea conservation of aquatic ecosystems</t>
  </si>
  <si>
    <t>Myrto Tourgeli</t>
  </si>
  <si>
    <t>Israel</t>
  </si>
  <si>
    <t>Yarkon</t>
  </si>
  <si>
    <t xml:space="preserve"> Segal</t>
  </si>
  <si>
    <t>Yael</t>
  </si>
  <si>
    <t>IOLR - Israel Oceanographic and Limnological Research</t>
  </si>
  <si>
    <t>Yael Segal</t>
  </si>
  <si>
    <t>Dory Lamdan</t>
  </si>
  <si>
    <t>Santinelli</t>
  </si>
  <si>
    <t>Chiara</t>
  </si>
  <si>
    <t>CNR/Biophysics Institute, National Research Council</t>
  </si>
  <si>
    <t>Chiara Santinelli, Yuri Galletti</t>
  </si>
  <si>
    <t>Yuri Galletti</t>
  </si>
  <si>
    <t>Crosti</t>
  </si>
  <si>
    <t>Roberto</t>
  </si>
  <si>
    <t>ISPRA - Istituto Superiore per la Protezione e la Ricerca Ambientale</t>
  </si>
  <si>
    <t>Roberto Crosti, Miriam Paraboschi (Accademia del Leviatano)</t>
  </si>
  <si>
    <t>Roberto Crosti, Miriam Paraboschi, Alessandra Paoletti</t>
  </si>
  <si>
    <t>Suaria</t>
  </si>
  <si>
    <t>Giuseppe</t>
  </si>
  <si>
    <t>CNR/ISMAR - Marine Science Institute, National Research Council</t>
  </si>
  <si>
    <t>Giuseppe Suaria</t>
  </si>
  <si>
    <t xml:space="preserve">Meuse </t>
  </si>
  <si>
    <t>Duijsings</t>
  </si>
  <si>
    <t xml:space="preserve">Daan </t>
  </si>
  <si>
    <t>Rijkswaterstaat</t>
  </si>
  <si>
    <t>Daan Duijsings</t>
  </si>
  <si>
    <t>Siedlewicz</t>
  </si>
  <si>
    <t>Grzegorz</t>
  </si>
  <si>
    <t xml:space="preserve">IO PAN - Institute of Oceanology, Polish Academy of Sciences </t>
  </si>
  <si>
    <t>Ksenia Pazdro, Grzegorz Siedlewicz</t>
  </si>
  <si>
    <t>Grzegorz Siedlewicz, Ksenia Pazdro, Anna Malenga, Aleksandra Winogradow</t>
  </si>
  <si>
    <t>Bessa</t>
  </si>
  <si>
    <t>Filipa</t>
  </si>
  <si>
    <t>MARE - Marine and Environmental Sciences Centre</t>
  </si>
  <si>
    <t>Filipa Bessa</t>
  </si>
  <si>
    <t>Ratola</t>
  </si>
  <si>
    <t>Nuno</t>
  </si>
  <si>
    <t>LEPABE-FEUP, University of Porto</t>
  </si>
  <si>
    <t>Nuno Ratola</t>
  </si>
  <si>
    <t>Arminda Alves, Lucia Santos, Sara Ramos, Daniela Capela</t>
  </si>
  <si>
    <t>Mónica Santos, Marzieh Moeenfard, Nuno Ratola, Arminda Alves</t>
  </si>
  <si>
    <t>Vera Homem, Mónica Santos</t>
  </si>
  <si>
    <t>Pereira de Brito</t>
  </si>
  <si>
    <t>Joana</t>
  </si>
  <si>
    <t>Águas de Gaia Em,SA</t>
  </si>
  <si>
    <t>Fernando Ferreira, Joana Pereira de Brito</t>
  </si>
  <si>
    <t>Joana Pereira de Brito</t>
  </si>
  <si>
    <t>Tagus</t>
  </si>
  <si>
    <t>Palma</t>
  </si>
  <si>
    <t>Carla</t>
  </si>
  <si>
    <t>Instituto Hidrográfico</t>
  </si>
  <si>
    <t xml:space="preserve">Carla Palma </t>
  </si>
  <si>
    <t>Carlos Borges, Carla Palma, Judite Matos, Ana Mendonça</t>
  </si>
  <si>
    <t>Matias</t>
  </si>
  <si>
    <t>Valter</t>
  </si>
  <si>
    <t>Odiana Association</t>
  </si>
  <si>
    <t>Tiago Agostinho, Joana Germano</t>
  </si>
  <si>
    <t>Júlia Rigueira</t>
  </si>
  <si>
    <t>Júlia</t>
  </si>
  <si>
    <t>Oikos – Associação de Defesa do Ambiente e do Património da Região de Leiria</t>
  </si>
  <si>
    <t>Don</t>
  </si>
  <si>
    <t>Pogojeva</t>
  </si>
  <si>
    <t>Maria</t>
  </si>
  <si>
    <t xml:space="preserve">SOI - State Oceanographic Institute, Moscow </t>
  </si>
  <si>
    <t>Maria Pogojeva</t>
  </si>
  <si>
    <t xml:space="preserve">Sergey Dolzhenko (AzNIIRH - Azov Scientific Institute of fishery industry </t>
  </si>
  <si>
    <t>Aderbievka</t>
  </si>
  <si>
    <t>Vladimir Ocherednik (South Branch P.P. Shirshov Institute of Oceanology of Russian Academy of Sciences)</t>
  </si>
  <si>
    <t>Köck Schulmeyer</t>
  </si>
  <si>
    <t>Marianne</t>
  </si>
  <si>
    <t>IDAEA/CSIC - Instituto de Diagnóstico Ambiental y Estudios del Agua, Consejo Superior de Investigaciones Científicas</t>
  </si>
  <si>
    <t>Damià Barceló, Alícia Navarro Ortega, Marianne Köck Schulmeyer</t>
  </si>
  <si>
    <t>Alícia Navarro Ortega, Marianne Köck Schulmeyer and 36 co-workers</t>
  </si>
  <si>
    <t>Nervión</t>
  </si>
  <si>
    <t>Cabrera</t>
  </si>
  <si>
    <t>Paisaje limpio</t>
  </si>
  <si>
    <t>María Cabrera</t>
  </si>
  <si>
    <t>Amaya Alava</t>
  </si>
  <si>
    <t>Besós</t>
  </si>
  <si>
    <t>Beatriz Elguero</t>
  </si>
  <si>
    <t>Miguel Angel Barba</t>
  </si>
  <si>
    <t>Ebro</t>
  </si>
  <si>
    <t>Sanchez-Vidal</t>
  </si>
  <si>
    <t>Anna</t>
  </si>
  <si>
    <t>Universitat de Barcelona</t>
  </si>
  <si>
    <t>Anna Sanchez Vidal, Miquel Canals Artigas</t>
  </si>
  <si>
    <t>Judith Camps Castellà</t>
  </si>
  <si>
    <t>Tordera</t>
  </si>
  <si>
    <t>Alex Garcia Parera</t>
  </si>
  <si>
    <t>Rojo-Nieto</t>
  </si>
  <si>
    <t>Elisa</t>
  </si>
  <si>
    <t>Universidad de Cádiz</t>
  </si>
  <si>
    <t>Elisa Rojo-Nieto</t>
  </si>
  <si>
    <t>Elisa Rojo-Nieto, Elena Marchante</t>
  </si>
  <si>
    <t>Öztürk</t>
  </si>
  <si>
    <t xml:space="preserve">Bayram </t>
  </si>
  <si>
    <t xml:space="preserve">TÜDAV - Turkish Marine Research Foundation </t>
  </si>
  <si>
    <t>Bayram Öztürk, Samuelle Landry Levesque (UQAR - Université du Québec à Rimouski)</t>
  </si>
  <si>
    <t xml:space="preserve">Samuelle Landry Levesque </t>
  </si>
  <si>
    <t>KIDEYS</t>
  </si>
  <si>
    <t>Ahmet</t>
  </si>
  <si>
    <t>METU - Institute of Marine Sciences, Middle East Technical University</t>
  </si>
  <si>
    <t>Ahmet Kideys</t>
  </si>
  <si>
    <t xml:space="preserve">Ertan Kes </t>
  </si>
  <si>
    <t>Savenko</t>
  </si>
  <si>
    <t>Oksana</t>
  </si>
  <si>
    <t xml:space="preserve">UkrSCES - Ukrainian Scientific Center of Ecology of the Sea </t>
  </si>
  <si>
    <t>Oksana Savenko</t>
  </si>
  <si>
    <t>Oksana Savenko, Maxim Yakovlev, Iryna Yakovleva</t>
  </si>
  <si>
    <t>UkrSCES - Ukrainian Scientific Center of Ecology of the Sea</t>
  </si>
  <si>
    <t>Yulia Kotelnikova, Oksana Savenko, Iryna Tretiak</t>
  </si>
  <si>
    <t xml:space="preserve">Canide </t>
  </si>
  <si>
    <t xml:space="preserve">Valadares </t>
  </si>
  <si>
    <t xml:space="preserve">Espírito Santo </t>
  </si>
  <si>
    <t xml:space="preserve">Prego </t>
  </si>
  <si>
    <t xml:space="preserve">Juncal </t>
  </si>
  <si>
    <t xml:space="preserve">Aguda </t>
  </si>
  <si>
    <t xml:space="preserve">Granja </t>
  </si>
  <si>
    <t xml:space="preserve">Franceslos </t>
  </si>
  <si>
    <t xml:space="preserve">Canelas </t>
  </si>
  <si>
    <t xml:space="preserve">Madalena </t>
  </si>
  <si>
    <t>Rosanna Schöneich-Argent</t>
  </si>
  <si>
    <t>Waste generation rate [kg/person/day]</t>
  </si>
  <si>
    <t>% Inadequately managed waste</t>
  </si>
  <si>
    <t>% Littered waste</t>
  </si>
  <si>
    <t>Syrian Arab Republic</t>
  </si>
  <si>
    <t>Waste generation [kg/person/yr]</t>
  </si>
  <si>
    <t>Mismanaged waste rate (kg/person/day)</t>
  </si>
  <si>
    <t>% Waste Management</t>
  </si>
  <si>
    <t>Coastal country</t>
  </si>
  <si>
    <t>No</t>
  </si>
  <si>
    <t xml:space="preserve">No </t>
  </si>
  <si>
    <t>Yes</t>
  </si>
  <si>
    <t>Yes (but no outlets considered in this study)</t>
  </si>
  <si>
    <t>% Mismanaged Waste</t>
  </si>
  <si>
    <t>Drini A</t>
  </si>
  <si>
    <t>Drini B</t>
  </si>
  <si>
    <t>Additional comparable data from the literature</t>
  </si>
  <si>
    <t>Drini A and Drini B correspond to the monitoring in the two final distributaries of the river</t>
  </si>
  <si>
    <t>Romania/Ukraine</t>
  </si>
  <si>
    <t>Economic status (Income level)</t>
  </si>
  <si>
    <t>Lower-middle income</t>
  </si>
  <si>
    <t>High income</t>
  </si>
  <si>
    <t>Upper Middle Income</t>
  </si>
  <si>
    <r>
      <t>MEAN-based               FML (items y</t>
    </r>
    <r>
      <rPr>
        <b/>
        <vertAlign val="superscript"/>
        <sz val="11"/>
        <color theme="1"/>
        <rFont val="Calibri"/>
        <family val="2"/>
        <scheme val="minor"/>
      </rPr>
      <t>-1</t>
    </r>
    <r>
      <rPr>
        <b/>
        <sz val="11"/>
        <color theme="1"/>
        <rFont val="Calibri"/>
        <family val="2"/>
        <scheme val="minor"/>
      </rPr>
      <t>)</t>
    </r>
  </si>
  <si>
    <r>
      <t>Danube</t>
    </r>
    <r>
      <rPr>
        <vertAlign val="superscript"/>
        <sz val="11"/>
        <color theme="1"/>
        <rFont val="Calibri"/>
        <family val="2"/>
        <scheme val="minor"/>
      </rPr>
      <t>a</t>
    </r>
  </si>
  <si>
    <r>
      <t>Tiber</t>
    </r>
    <r>
      <rPr>
        <vertAlign val="superscript"/>
        <sz val="11"/>
        <color theme="1"/>
        <rFont val="Calibri"/>
        <family val="2"/>
        <scheme val="minor"/>
      </rPr>
      <t>b</t>
    </r>
  </si>
  <si>
    <r>
      <t>Seine</t>
    </r>
    <r>
      <rPr>
        <vertAlign val="superscript"/>
        <sz val="11"/>
        <color theme="1"/>
        <rFont val="Calibri"/>
        <family val="2"/>
        <scheme val="minor"/>
      </rPr>
      <t>c</t>
    </r>
  </si>
  <si>
    <r>
      <t>Weser</t>
    </r>
    <r>
      <rPr>
        <vertAlign val="superscript"/>
        <sz val="11"/>
        <color theme="1"/>
        <rFont val="Calibri"/>
        <family val="2"/>
        <scheme val="minor"/>
      </rPr>
      <t>d</t>
    </r>
  </si>
  <si>
    <r>
      <t>Ems</t>
    </r>
    <r>
      <rPr>
        <vertAlign val="superscript"/>
        <sz val="11"/>
        <color theme="1"/>
        <rFont val="Calibri"/>
        <family val="2"/>
        <scheme val="minor"/>
      </rPr>
      <t>d</t>
    </r>
  </si>
  <si>
    <r>
      <t>MEDIAN-based  FML (items y</t>
    </r>
    <r>
      <rPr>
        <b/>
        <vertAlign val="superscript"/>
        <sz val="11"/>
        <color theme="1"/>
        <rFont val="Calibri"/>
        <family val="2"/>
        <scheme val="minor"/>
      </rPr>
      <t>-1</t>
    </r>
    <r>
      <rPr>
        <b/>
        <sz val="11"/>
        <color theme="1"/>
        <rFont val="Calibri"/>
        <family val="2"/>
        <scheme val="minor"/>
      </rPr>
      <t>)</t>
    </r>
  </si>
  <si>
    <r>
      <rPr>
        <vertAlign val="superscript"/>
        <sz val="11"/>
        <color theme="1"/>
        <rFont val="Calibri"/>
        <family val="2"/>
        <scheme val="minor"/>
      </rPr>
      <t>a</t>
    </r>
    <r>
      <rPr>
        <sz val="11"/>
        <color theme="1"/>
        <rFont val="Calibri"/>
        <family val="2"/>
        <scheme val="minor"/>
      </rPr>
      <t>FML has been extrapolated considering the relative width proportion of whole river stream, 245 out of 660 metres, at the corresponding upstream bifurcation. Kiliya distributary = 37.12% FML. Bifurcation GPS coordinates: 45.229657/28.737420</t>
    </r>
  </si>
  <si>
    <r>
      <rPr>
        <vertAlign val="superscript"/>
        <sz val="11"/>
        <color theme="1"/>
        <rFont val="Calibri"/>
        <family val="2"/>
        <scheme val="minor"/>
      </rPr>
      <t>b</t>
    </r>
    <r>
      <rPr>
        <sz val="11"/>
        <color theme="1"/>
        <rFont val="Calibri"/>
        <family val="2"/>
        <scheme val="minor"/>
      </rPr>
      <t>FML has been extrapolated considering the relative width proportion of whole river stream, 40 out of 110 metres, at the corresponding upstream bifurcation. Fiumicino canal = 36.36% FML. Bifurcation GPS coordinates: 41.776219/12.278267</t>
    </r>
  </si>
  <si>
    <r>
      <rPr>
        <vertAlign val="superscript"/>
        <sz val="11"/>
        <color theme="1"/>
        <rFont val="Calibri"/>
        <family val="2"/>
        <scheme val="minor"/>
      </rPr>
      <t>c</t>
    </r>
    <r>
      <rPr>
        <sz val="11"/>
        <color theme="1"/>
        <rFont val="Calibri"/>
        <family val="2"/>
        <scheme val="minor"/>
      </rPr>
      <t>FML estimate based on a mid litter flux value between the two monitoring periods provided in van Emmerik et al. (2019), assuming 82% of plastic items based on the RIMMELTop Riverine Litter Items in European rivers (Fig. 2)</t>
    </r>
  </si>
  <si>
    <r>
      <rPr>
        <vertAlign val="superscript"/>
        <sz val="11"/>
        <color theme="1"/>
        <rFont val="Calibri"/>
        <family val="2"/>
        <scheme val="minor"/>
      </rPr>
      <t>d</t>
    </r>
    <r>
      <rPr>
        <sz val="11"/>
        <color theme="1"/>
        <rFont val="Calibri"/>
        <family val="2"/>
        <scheme val="minor"/>
      </rPr>
      <t>FML estimate based on the low and high estimates of daily macro-litter emission provided in Schöneich-Argent et al. (2020)</t>
    </r>
  </si>
  <si>
    <r>
      <t>MEAN-based             lower 80% CI                FML (items y</t>
    </r>
    <r>
      <rPr>
        <b/>
        <vertAlign val="superscript"/>
        <sz val="11"/>
        <color theme="1"/>
        <rFont val="Calibri"/>
        <family val="2"/>
        <scheme val="minor"/>
      </rPr>
      <t>-1</t>
    </r>
    <r>
      <rPr>
        <b/>
        <sz val="11"/>
        <color theme="1"/>
        <rFont val="Calibri"/>
        <family val="2"/>
        <scheme val="minor"/>
      </rPr>
      <t>)</t>
    </r>
  </si>
  <si>
    <r>
      <t>MEAN-based             upper 80% CI                FML (items y</t>
    </r>
    <r>
      <rPr>
        <b/>
        <vertAlign val="superscript"/>
        <sz val="11"/>
        <color theme="1"/>
        <rFont val="Calibri"/>
        <family val="2"/>
        <scheme val="minor"/>
      </rPr>
      <t>-1</t>
    </r>
    <r>
      <rPr>
        <b/>
        <sz val="11"/>
        <color theme="1"/>
        <rFont val="Calibri"/>
        <family val="2"/>
        <scheme val="minor"/>
      </rPr>
      <t>)</t>
    </r>
  </si>
  <si>
    <r>
      <t>MEDIAN-based             lower 80% CI                FML (items y</t>
    </r>
    <r>
      <rPr>
        <b/>
        <vertAlign val="superscript"/>
        <sz val="11"/>
        <color theme="1"/>
        <rFont val="Calibri"/>
        <family val="2"/>
        <scheme val="minor"/>
      </rPr>
      <t>-1</t>
    </r>
    <r>
      <rPr>
        <b/>
        <sz val="11"/>
        <color theme="1"/>
        <rFont val="Calibri"/>
        <family val="2"/>
        <scheme val="minor"/>
      </rPr>
      <t>)</t>
    </r>
  </si>
  <si>
    <r>
      <t>MEDIAN-based             upper 80% CI                FML (items y</t>
    </r>
    <r>
      <rPr>
        <b/>
        <vertAlign val="superscript"/>
        <sz val="11"/>
        <color theme="1"/>
        <rFont val="Calibri"/>
        <family val="2"/>
        <scheme val="minor"/>
      </rPr>
      <t>-1</t>
    </r>
    <r>
      <rPr>
        <b/>
        <sz val="11"/>
        <color theme="1"/>
        <rFont val="Calibri"/>
        <family val="2"/>
        <scheme val="minor"/>
      </rPr>
      <t>)</t>
    </r>
  </si>
  <si>
    <r>
      <t>MEAN-based             lower 50% CI                FML (items y</t>
    </r>
    <r>
      <rPr>
        <b/>
        <vertAlign val="superscript"/>
        <sz val="11"/>
        <color theme="1"/>
        <rFont val="Calibri"/>
        <family val="2"/>
        <scheme val="minor"/>
      </rPr>
      <t>-1</t>
    </r>
    <r>
      <rPr>
        <b/>
        <sz val="11"/>
        <color theme="1"/>
        <rFont val="Calibri"/>
        <family val="2"/>
        <scheme val="minor"/>
      </rPr>
      <t>)</t>
    </r>
  </si>
  <si>
    <r>
      <t>MEAN-based             upper 50% CI                FML (items y</t>
    </r>
    <r>
      <rPr>
        <b/>
        <vertAlign val="superscript"/>
        <sz val="11"/>
        <color theme="1"/>
        <rFont val="Calibri"/>
        <family val="2"/>
        <scheme val="minor"/>
      </rPr>
      <t>-1</t>
    </r>
    <r>
      <rPr>
        <b/>
        <sz val="11"/>
        <color theme="1"/>
        <rFont val="Calibri"/>
        <family val="2"/>
        <scheme val="minor"/>
      </rPr>
      <t>)</t>
    </r>
  </si>
  <si>
    <r>
      <t>MEDIAN-based             lower 50% CI                FML (items y</t>
    </r>
    <r>
      <rPr>
        <b/>
        <vertAlign val="superscript"/>
        <sz val="11"/>
        <color theme="1"/>
        <rFont val="Calibri"/>
        <family val="2"/>
        <scheme val="minor"/>
      </rPr>
      <t>-1</t>
    </r>
    <r>
      <rPr>
        <b/>
        <sz val="11"/>
        <color theme="1"/>
        <rFont val="Calibri"/>
        <family val="2"/>
        <scheme val="minor"/>
      </rPr>
      <t>)</t>
    </r>
  </si>
  <si>
    <r>
      <t>MEDIAN-based             upper 50% CI                FML (items y</t>
    </r>
    <r>
      <rPr>
        <b/>
        <vertAlign val="superscript"/>
        <sz val="11"/>
        <color theme="1"/>
        <rFont val="Calibri"/>
        <family val="2"/>
        <scheme val="minor"/>
      </rPr>
      <t>-1</t>
    </r>
    <r>
      <rPr>
        <b/>
        <sz val="11"/>
        <color theme="1"/>
        <rFont val="Calibri"/>
        <family val="2"/>
        <scheme val="minor"/>
      </rPr>
      <t>)</t>
    </r>
  </si>
  <si>
    <t xml:space="preserve"> Mismanaged Waste (tonnes y-1)                 in the whole basin </t>
  </si>
  <si>
    <r>
      <t>Mismanaged Waste (tonnes y</t>
    </r>
    <r>
      <rPr>
        <b/>
        <vertAlign val="superscript"/>
        <sz val="11"/>
        <color theme="1"/>
        <rFont val="Calibri"/>
        <family val="2"/>
        <scheme val="minor"/>
      </rPr>
      <t>-1</t>
    </r>
    <r>
      <rPr>
        <b/>
        <sz val="11"/>
        <color theme="1"/>
        <rFont val="Calibri"/>
        <family val="2"/>
        <scheme val="minor"/>
      </rPr>
      <t>)             in the 450km upstream flow distance  buffer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</si>
</sst>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hh:mm:ss"/>
    <numFmt numFmtId="165" formatCode="0.0"/>
  </numFmts>
  <fonts count="13" x14ac:knownFonts="1">
    <font>
      <sz val="11"/>
      <color theme="1"/>
      <name val="Calibri"/>
      <family val="2"/>
      <scheme val="minor"/>
    </font>
    <font>
      <b/>
      <sz val="11"/>
      <color theme="1"/>
      <name val="Calibri"/>
      <family val="2"/>
      <scheme val="minor"/>
    </font>
    <font>
      <sz val="10"/>
      <name val="Arial"/>
      <family val="2"/>
    </font>
    <font>
      <b/>
      <vertAlign val="superscript"/>
      <sz val="11"/>
      <color theme="1"/>
      <name val="Calibri"/>
      <family val="2"/>
      <scheme val="minor"/>
    </font>
    <font>
      <sz val="10"/>
      <color theme="1"/>
      <name val="Calibri"/>
      <family val="2"/>
      <scheme val="minor"/>
    </font>
    <font>
      <b/>
      <sz val="11"/>
      <color rgb="FFFA7D00"/>
      <name val="Calibri"/>
      <family val="2"/>
      <scheme val="minor"/>
    </font>
    <font>
      <sz val="11"/>
      <color rgb="FFFA7D00"/>
      <name val="Calibri"/>
      <family val="2"/>
      <scheme val="minor"/>
    </font>
    <font>
      <b/>
      <sz val="12"/>
      <color rgb="FF000000"/>
      <name val="Calibri"/>
      <family val="2"/>
    </font>
    <font>
      <b/>
      <sz val="9"/>
      <color rgb="FF000000"/>
      <name val="Calibri"/>
      <family val="2"/>
    </font>
    <font>
      <sz val="9"/>
      <color rgb="FF000000"/>
      <name val="Calibri"/>
      <family val="2"/>
    </font>
    <font>
      <sz val="11"/>
      <color theme="4" tint="-0.249977111117893"/>
      <name val="Calibri"/>
      <family val="2"/>
      <scheme val="minor"/>
    </font>
    <font>
      <i/>
      <sz val="11"/>
      <color theme="1"/>
      <name val="Calibri"/>
      <family val="2"/>
      <scheme val="minor"/>
    </font>
    <font>
      <vertAlign val="superscript"/>
      <sz val="11"/>
      <color theme="1"/>
      <name val="Calibri"/>
      <family val="2"/>
      <scheme val="minor"/>
    </font>
  </fonts>
  <fills count="3">
    <fill>
      <patternFill patternType="none"/>
    </fill>
    <fill>
      <patternFill patternType="gray125"/>
    </fill>
    <fill>
      <patternFill patternType="solid">
        <fgColor rgb="FFF2F2F2"/>
      </patternFill>
    </fill>
  </fills>
  <borders count="6">
    <border>
      <left/>
      <right/>
      <top/>
      <bottom/>
      <diagonal/>
    </border>
    <border>
      <left/>
      <right/>
      <top/>
      <bottom style="medium">
        <color indexed="64"/>
      </bottom>
      <diagonal/>
    </border>
    <border>
      <left/>
      <right/>
      <top style="thin">
        <color indexed="8"/>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s>
  <cellStyleXfs count="3">
    <xf numFmtId="0" fontId="0" fillId="0" borderId="0"/>
    <xf numFmtId="0" fontId="5" fillId="2" borderId="3" applyNumberFormat="0" applyAlignment="0" applyProtection="0"/>
    <xf numFmtId="0" fontId="2" fillId="0" borderId="0" applyNumberFormat="0" applyFill="0" applyBorder="0" applyAlignment="0" applyProtection="0"/>
  </cellStyleXfs>
  <cellXfs count="47">
    <xf numFmtId="0" fontId="0" fillId="0" borderId="0" xfId="0"/>
    <xf numFmtId="164" fontId="0" fillId="0" borderId="0" xfId="0" applyNumberFormat="1"/>
    <xf numFmtId="0" fontId="2" fillId="0" borderId="0" xfId="0" applyFont="1"/>
    <xf numFmtId="0" fontId="0" fillId="0" borderId="0" xfId="0" applyAlignment="1">
      <alignment horizontal="left"/>
    </xf>
    <xf numFmtId="0" fontId="0" fillId="0" borderId="0" xfId="0" applyAlignment="1">
      <alignment horizontal="center"/>
    </xf>
    <xf numFmtId="49" fontId="0" fillId="0" borderId="0" xfId="0" applyNumberFormat="1" applyAlignment="1">
      <alignment horizontal="center" vertical="center" wrapText="1"/>
    </xf>
    <xf numFmtId="1" fontId="0" fillId="0" borderId="0" xfId="0" applyNumberFormat="1" applyAlignment="1">
      <alignment horizontal="center" vertical="center"/>
    </xf>
    <xf numFmtId="165" fontId="0" fillId="0" borderId="0" xfId="0" applyNumberFormat="1" applyAlignment="1">
      <alignment horizontal="center"/>
    </xf>
    <xf numFmtId="0" fontId="1" fillId="0" borderId="0" xfId="0" applyFont="1" applyAlignment="1">
      <alignment horizontal="center" wrapText="1"/>
    </xf>
    <xf numFmtId="2" fontId="0" fillId="0" borderId="0" xfId="0" applyNumberFormat="1" applyAlignment="1">
      <alignment horizontal="center"/>
    </xf>
    <xf numFmtId="0" fontId="0" fillId="0" borderId="0" xfId="0" applyFill="1"/>
    <xf numFmtId="0" fontId="0" fillId="0" borderId="0" xfId="0" applyFill="1" applyAlignment="1">
      <alignment vertical="center"/>
    </xf>
    <xf numFmtId="0" fontId="4" fillId="0" borderId="0" xfId="0" applyFont="1"/>
    <xf numFmtId="0" fontId="0" fillId="0" borderId="0" xfId="0"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1" fontId="0" fillId="0" borderId="2" xfId="0" applyNumberFormat="1" applyBorder="1" applyAlignment="1">
      <alignment horizontal="center" vertical="center"/>
    </xf>
    <xf numFmtId="1" fontId="0" fillId="0" borderId="0" xfId="0" applyNumberFormat="1" applyBorder="1" applyAlignment="1">
      <alignment horizontal="center" vertical="center"/>
    </xf>
    <xf numFmtId="2" fontId="0" fillId="0" borderId="0" xfId="0" applyNumberFormat="1" applyAlignment="1">
      <alignment horizontal="center" vertical="center"/>
    </xf>
    <xf numFmtId="0" fontId="7" fillId="0" borderId="0" xfId="2" applyFont="1" applyFill="1" applyBorder="1" applyAlignment="1">
      <alignment horizontal="center" vertical="center" wrapText="1"/>
    </xf>
    <xf numFmtId="0" fontId="2" fillId="0" borderId="0" xfId="2" applyFont="1" applyBorder="1"/>
    <xf numFmtId="0" fontId="6" fillId="2" borderId="0" xfId="1" applyFont="1" applyFill="1" applyBorder="1"/>
    <xf numFmtId="0" fontId="2" fillId="0" borderId="0" xfId="2" applyFont="1" applyFill="1" applyBorder="1" applyAlignment="1" applyProtection="1"/>
    <xf numFmtId="0" fontId="8" fillId="0" borderId="4" xfId="0" applyFont="1" applyBorder="1" applyAlignment="1">
      <alignment horizontal="left" vertical="center" wrapText="1"/>
    </xf>
    <xf numFmtId="0" fontId="9" fillId="0" borderId="4" xfId="0" applyFont="1" applyBorder="1" applyAlignment="1">
      <alignment horizontal="left" vertical="center" wrapText="1"/>
    </xf>
    <xf numFmtId="0" fontId="9" fillId="0" borderId="4" xfId="0" applyFont="1" applyBorder="1" applyAlignment="1">
      <alignment horizontal="left" vertical="center"/>
    </xf>
    <xf numFmtId="165" fontId="0" fillId="0" borderId="0" xfId="0" applyNumberFormat="1" applyFont="1" applyBorder="1"/>
    <xf numFmtId="0" fontId="0" fillId="0" borderId="0" xfId="0" applyFont="1" applyBorder="1"/>
    <xf numFmtId="165" fontId="6" fillId="2" borderId="0" xfId="1" applyNumberFormat="1" applyFont="1" applyFill="1" applyBorder="1"/>
    <xf numFmtId="0" fontId="6" fillId="2" borderId="0" xfId="1" applyNumberFormat="1" applyFont="1" applyFill="1" applyBorder="1"/>
    <xf numFmtId="165" fontId="6" fillId="0" borderId="0" xfId="1" applyNumberFormat="1" applyFont="1" applyFill="1" applyBorder="1"/>
    <xf numFmtId="0" fontId="6" fillId="0" borderId="0" xfId="1" applyNumberFormat="1" applyFont="1" applyFill="1" applyBorder="1"/>
    <xf numFmtId="0" fontId="10" fillId="2" borderId="0" xfId="1" applyFont="1" applyFill="1" applyBorder="1"/>
    <xf numFmtId="165" fontId="10" fillId="2" borderId="0" xfId="1" applyNumberFormat="1" applyFont="1" applyFill="1" applyBorder="1"/>
    <xf numFmtId="0" fontId="10" fillId="2" borderId="0" xfId="1" applyNumberFormat="1" applyFont="1" applyFill="1" applyBorder="1"/>
    <xf numFmtId="2" fontId="2" fillId="0" borderId="0" xfId="2" applyNumberFormat="1" applyFont="1" applyBorder="1"/>
    <xf numFmtId="2" fontId="6" fillId="2" borderId="0" xfId="1" applyNumberFormat="1" applyFont="1" applyFill="1" applyBorder="1"/>
    <xf numFmtId="2" fontId="10" fillId="2" borderId="0" xfId="1" applyNumberFormat="1" applyFont="1" applyFill="1" applyBorder="1"/>
    <xf numFmtId="164" fontId="1" fillId="0" borderId="0" xfId="0" applyNumberFormat="1" applyFont="1" applyAlignment="1">
      <alignment horizontal="center" wrapText="1"/>
    </xf>
    <xf numFmtId="0" fontId="1" fillId="0" borderId="1" xfId="0" applyFont="1" applyFill="1" applyBorder="1" applyAlignment="1">
      <alignment horizontal="center" vertical="center" wrapText="1"/>
    </xf>
    <xf numFmtId="1" fontId="0" fillId="0" borderId="0" xfId="0" applyNumberFormat="1" applyAlignment="1">
      <alignment horizontal="center"/>
    </xf>
    <xf numFmtId="1" fontId="0" fillId="0" borderId="0" xfId="0" applyNumberFormat="1" applyFill="1" applyAlignment="1">
      <alignment horizontal="center"/>
    </xf>
    <xf numFmtId="0" fontId="4" fillId="0" borderId="0" xfId="0" applyFont="1" applyAlignment="1">
      <alignment vertical="center"/>
    </xf>
    <xf numFmtId="0" fontId="0" fillId="0" borderId="0" xfId="0" applyFill="1" applyBorder="1" applyAlignment="1">
      <alignment horizontal="center"/>
    </xf>
    <xf numFmtId="1" fontId="0" fillId="0" borderId="5" xfId="0" applyNumberFormat="1" applyBorder="1" applyAlignment="1">
      <alignment horizontal="center"/>
    </xf>
    <xf numFmtId="1" fontId="0" fillId="0" borderId="0" xfId="0" applyNumberFormat="1" applyBorder="1" applyAlignment="1">
      <alignment horizontal="center"/>
    </xf>
    <xf numFmtId="0" fontId="11" fillId="0" borderId="0" xfId="0" applyFont="1" applyAlignment="1">
      <alignment horizontal="center"/>
    </xf>
  </cellXfs>
  <cellStyles count="3">
    <cellStyle name="Calculation" xfId="1" builtinId="22"/>
    <cellStyle name="Normal" xfId="0" builtinId="0"/>
    <cellStyle name="Normal 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171450</xdr:colOff>
      <xdr:row>0</xdr:row>
      <xdr:rowOff>581023</xdr:rowOff>
    </xdr:from>
    <xdr:ext cx="5363633" cy="1694394"/>
    <xdr:sp macro="" textlink="">
      <xdr:nvSpPr>
        <xdr:cNvPr id="2" name="TextBox 1"/>
        <xdr:cNvSpPr txBox="1"/>
      </xdr:nvSpPr>
      <xdr:spPr>
        <a:xfrm>
          <a:off x="11813117" y="581023"/>
          <a:ext cx="5363633" cy="1694394"/>
        </a:xfrm>
        <a:prstGeom prst="rect">
          <a:avLst/>
        </a:prstGeom>
        <a:solidFill>
          <a:schemeClr val="bg2">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i="0" u="none" strike="noStrike">
              <a:solidFill>
                <a:schemeClr val="tx1"/>
              </a:solidFill>
              <a:effectLst/>
              <a:latin typeface="+mn-lt"/>
              <a:ea typeface="+mn-ea"/>
              <a:cs typeface="+mn-cs"/>
            </a:rPr>
            <a:t>Note:</a:t>
          </a:r>
        </a:p>
        <a:p>
          <a:endParaRPr lang="en-GB" sz="1100" b="1" i="0" u="none" strike="noStrike">
            <a:solidFill>
              <a:schemeClr val="tx1"/>
            </a:solidFill>
            <a:effectLst/>
            <a:latin typeface="+mn-lt"/>
            <a:ea typeface="+mn-ea"/>
            <a:cs typeface="+mn-cs"/>
          </a:endParaRPr>
        </a:p>
        <a:p>
          <a:r>
            <a:rPr lang="en-GB" sz="1100" b="1" i="0" u="none" strike="noStrike">
              <a:solidFill>
                <a:schemeClr val="tx1"/>
              </a:solidFill>
              <a:effectLst/>
              <a:latin typeface="+mn-lt"/>
              <a:ea typeface="+mn-ea"/>
              <a:cs typeface="+mn-cs"/>
            </a:rPr>
            <a:t>For each country,</a:t>
          </a:r>
          <a:r>
            <a:rPr lang="en-GB" sz="1100" b="1" i="0" u="none" strike="noStrike" baseline="0">
              <a:solidFill>
                <a:schemeClr val="tx1"/>
              </a:solidFill>
              <a:effectLst/>
              <a:latin typeface="+mn-lt"/>
              <a:ea typeface="+mn-ea"/>
              <a:cs typeface="+mn-cs"/>
            </a:rPr>
            <a:t> v</a:t>
          </a:r>
          <a:r>
            <a:rPr lang="en-GB" sz="1100" b="1" i="0" u="none" strike="noStrike">
              <a:solidFill>
                <a:schemeClr val="tx1"/>
              </a:solidFill>
              <a:effectLst/>
              <a:latin typeface="+mn-lt"/>
              <a:ea typeface="+mn-ea"/>
              <a:cs typeface="+mn-cs"/>
            </a:rPr>
            <a:t>alues</a:t>
          </a:r>
          <a:r>
            <a:rPr lang="en-GB" sz="1100" b="1" i="0" u="none" strike="noStrike" baseline="0">
              <a:solidFill>
                <a:schemeClr val="tx1"/>
              </a:solidFill>
              <a:effectLst/>
              <a:latin typeface="+mn-lt"/>
              <a:ea typeface="+mn-ea"/>
              <a:cs typeface="+mn-cs"/>
            </a:rPr>
            <a:t> have been extracted from </a:t>
          </a:r>
          <a:r>
            <a:rPr lang="en-GB" sz="1100" b="1" i="0" u="none" strike="noStrike">
              <a:solidFill>
                <a:schemeClr val="tx1"/>
              </a:solidFill>
              <a:effectLst/>
              <a:latin typeface="+mn-lt"/>
              <a:ea typeface="+mn-ea"/>
              <a:cs typeface="+mn-cs"/>
            </a:rPr>
            <a:t>Jambeck et al. (2015)</a:t>
          </a:r>
          <a:r>
            <a:rPr lang="en-GB" sz="1100" b="1" i="0" u="none" strike="noStrike" baseline="0">
              <a:solidFill>
                <a:schemeClr val="tx1"/>
              </a:solidFill>
              <a:effectLst/>
              <a:latin typeface="+mn-lt"/>
              <a:ea typeface="+mn-ea"/>
              <a:cs typeface="+mn-cs"/>
            </a:rPr>
            <a:t> and </a:t>
          </a:r>
          <a:r>
            <a:rPr lang="en-GB" sz="1100" b="1" i="0" u="none" strike="noStrike">
              <a:solidFill>
                <a:schemeClr val="tx1"/>
              </a:solidFill>
              <a:effectLst/>
              <a:latin typeface="+mn-lt"/>
              <a:ea typeface="+mn-ea"/>
              <a:cs typeface="+mn-cs"/>
            </a:rPr>
            <a:t>Schmidt et al. (2017),</a:t>
          </a:r>
          <a:r>
            <a:rPr lang="en-GB"/>
            <a:t> </a:t>
          </a:r>
          <a:r>
            <a:rPr lang="en-GB" sz="1100" b="1" i="0">
              <a:solidFill>
                <a:schemeClr val="tx1"/>
              </a:solidFill>
              <a:effectLst/>
              <a:latin typeface="+mn-lt"/>
              <a:ea typeface="+mn-ea"/>
              <a:cs typeface="+mn-cs"/>
            </a:rPr>
            <a:t>based on waste generation</a:t>
          </a:r>
          <a:r>
            <a:rPr lang="en-GB" sz="1100" b="1" i="0" baseline="0">
              <a:solidFill>
                <a:schemeClr val="tx1"/>
              </a:solidFill>
              <a:effectLst/>
              <a:latin typeface="+mn-lt"/>
              <a:ea typeface="+mn-ea"/>
              <a:cs typeface="+mn-cs"/>
            </a:rPr>
            <a:t> rates from </a:t>
          </a:r>
          <a:r>
            <a:rPr lang="en-GB" sz="1100" b="1" i="0">
              <a:solidFill>
                <a:schemeClr val="tx1"/>
              </a:solidFill>
              <a:effectLst/>
              <a:latin typeface="+mn-lt"/>
              <a:ea typeface="+mn-ea"/>
              <a:cs typeface="+mn-cs"/>
            </a:rPr>
            <a:t>Hoornweg</a:t>
          </a:r>
          <a:r>
            <a:rPr lang="en-GB" sz="1100" b="1" i="0" baseline="0">
              <a:solidFill>
                <a:schemeClr val="tx1"/>
              </a:solidFill>
              <a:effectLst/>
              <a:latin typeface="+mn-lt"/>
              <a:ea typeface="+mn-ea"/>
              <a:cs typeface="+mn-cs"/>
            </a:rPr>
            <a:t> </a:t>
          </a:r>
          <a:r>
            <a:rPr lang="en-GB" sz="1100" b="1" i="0">
              <a:solidFill>
                <a:schemeClr val="tx1"/>
              </a:solidFill>
              <a:effectLst/>
              <a:latin typeface="+mn-lt"/>
              <a:ea typeface="+mn-ea"/>
              <a:cs typeface="+mn-cs"/>
            </a:rPr>
            <a:t>&amp; Bhada-Tata</a:t>
          </a:r>
          <a:r>
            <a:rPr lang="en-GB" sz="1100" b="1" i="0" baseline="0">
              <a:solidFill>
                <a:schemeClr val="tx1"/>
              </a:solidFill>
              <a:effectLst/>
              <a:latin typeface="+mn-lt"/>
              <a:ea typeface="+mn-ea"/>
              <a:cs typeface="+mn-cs"/>
            </a:rPr>
            <a:t> (2012). </a:t>
          </a:r>
        </a:p>
        <a:p>
          <a:endParaRPr lang="en-GB" sz="1100" b="1" i="0" baseline="0">
            <a:solidFill>
              <a:schemeClr val="tx1"/>
            </a:solidFill>
            <a:effectLst/>
            <a:latin typeface="+mn-lt"/>
            <a:ea typeface="+mn-ea"/>
            <a:cs typeface="+mn-cs"/>
          </a:endParaRPr>
        </a:p>
        <a:p>
          <a:r>
            <a:rPr lang="en-GB" sz="1100" b="1" i="0" baseline="0">
              <a:solidFill>
                <a:schemeClr val="tx1"/>
              </a:solidFill>
              <a:effectLst/>
              <a:latin typeface="+mn-lt"/>
              <a:ea typeface="+mn-ea"/>
              <a:cs typeface="+mn-cs"/>
            </a:rPr>
            <a:t>Highlighted countries, not included in Jambeck et al. (2015), have been extracted from Schmidt er al. (2017), except for Moldova, Montenegro and Serbia, which values have been calculated for this study following the approaches referenced above.</a:t>
          </a:r>
        </a:p>
        <a:p>
          <a:endParaRPr lang="en-GB" sz="1100" b="1" i="0" baseline="0">
            <a:solidFill>
              <a:schemeClr val="tx1"/>
            </a:solidFill>
            <a:effectLst/>
            <a:latin typeface="+mn-lt"/>
            <a:ea typeface="+mn-ea"/>
            <a:cs typeface="+mn-cs"/>
          </a:endParaRPr>
        </a:p>
        <a:p>
          <a:endParaRPr lang="en-GB" sz="1100" b="1" i="0" baseline="0">
            <a:solidFill>
              <a:schemeClr val="tx1"/>
            </a:solidFill>
            <a:effectLst/>
            <a:latin typeface="+mn-lt"/>
            <a:ea typeface="+mn-ea"/>
            <a:cs typeface="+mn-cs"/>
          </a:endParaRPr>
        </a:p>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47625</xdr:colOff>
      <xdr:row>0</xdr:row>
      <xdr:rowOff>85726</xdr:rowOff>
    </xdr:from>
    <xdr:ext cx="4019550" cy="380999"/>
    <xdr:sp macro="" textlink="">
      <xdr:nvSpPr>
        <xdr:cNvPr id="2" name="TextBox 1"/>
        <xdr:cNvSpPr txBox="1"/>
      </xdr:nvSpPr>
      <xdr:spPr>
        <a:xfrm>
          <a:off x="657225" y="85726"/>
          <a:ext cx="4019550" cy="380999"/>
        </a:xfrm>
        <a:prstGeom prst="rect">
          <a:avLst/>
        </a:prstGeom>
        <a:solidFill>
          <a:schemeClr val="bg2">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i="0" u="none" strike="noStrike">
              <a:solidFill>
                <a:schemeClr val="tx1"/>
              </a:solidFill>
              <a:effectLst/>
              <a:latin typeface="+mn-lt"/>
              <a:ea typeface="+mn-ea"/>
              <a:cs typeface="+mn-cs"/>
            </a:rPr>
            <a:t>RiLON</a:t>
          </a:r>
          <a:r>
            <a:rPr lang="en-GB" sz="1100" b="1" i="0" u="none" strike="noStrike" baseline="0">
              <a:solidFill>
                <a:schemeClr val="tx1"/>
              </a:solidFill>
              <a:effectLst/>
              <a:latin typeface="+mn-lt"/>
              <a:ea typeface="+mn-ea"/>
              <a:cs typeface="+mn-cs"/>
            </a:rPr>
            <a:t> - The Riverine Litter Observation Network</a:t>
          </a:r>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zoomScale="80" zoomScaleNormal="80" workbookViewId="0">
      <selection activeCell="C46" sqref="C46"/>
    </sheetView>
  </sheetViews>
  <sheetFormatPr defaultRowHeight="15" x14ac:dyDescent="0.25"/>
  <cols>
    <col min="1" max="1" width="23.5703125" bestFit="1" customWidth="1"/>
    <col min="2" max="2" width="18.140625" customWidth="1"/>
    <col min="3" max="3" width="14.7109375" style="4" bestFit="1" customWidth="1"/>
    <col min="4" max="4" width="29.140625" style="3" customWidth="1"/>
    <col min="5" max="5" width="11.140625" style="4" bestFit="1" customWidth="1"/>
    <col min="6" max="7" width="11.85546875" style="4" bestFit="1" customWidth="1"/>
    <col min="8" max="8" width="19.140625" style="4" bestFit="1" customWidth="1"/>
    <col min="9" max="9" width="16.5703125" style="4" bestFit="1" customWidth="1"/>
    <col min="10" max="10" width="81.28515625" bestFit="1" customWidth="1"/>
  </cols>
  <sheetData>
    <row r="1" spans="1:13" ht="45.75" thickBot="1" x14ac:dyDescent="0.3">
      <c r="A1" s="14" t="s">
        <v>46</v>
      </c>
      <c r="B1" s="15" t="s">
        <v>102</v>
      </c>
      <c r="C1" s="15" t="s">
        <v>93</v>
      </c>
      <c r="D1" s="15" t="s">
        <v>50</v>
      </c>
      <c r="E1" s="15" t="s">
        <v>153</v>
      </c>
      <c r="F1" s="15" t="s">
        <v>154</v>
      </c>
      <c r="G1" s="15" t="s">
        <v>155</v>
      </c>
      <c r="H1" s="15" t="s">
        <v>101</v>
      </c>
      <c r="I1" s="15" t="s">
        <v>92</v>
      </c>
      <c r="J1" s="15" t="s">
        <v>114</v>
      </c>
    </row>
    <row r="2" spans="1:13" x14ac:dyDescent="0.25">
      <c r="A2" t="s">
        <v>94</v>
      </c>
      <c r="B2" s="4" t="s">
        <v>103</v>
      </c>
      <c r="C2" s="9">
        <v>802032.09</v>
      </c>
      <c r="D2" s="4" t="s">
        <v>51</v>
      </c>
      <c r="E2" s="4">
        <v>720</v>
      </c>
      <c r="F2" s="4">
        <v>20</v>
      </c>
      <c r="G2" s="4">
        <v>4</v>
      </c>
      <c r="H2" s="4">
        <v>11</v>
      </c>
      <c r="I2" s="7">
        <v>8.2558333333333564</v>
      </c>
    </row>
    <row r="3" spans="1:13" x14ac:dyDescent="0.25">
      <c r="A3" t="s">
        <v>41</v>
      </c>
      <c r="B3" s="4" t="s">
        <v>104</v>
      </c>
      <c r="C3" s="9">
        <v>193894.2</v>
      </c>
      <c r="D3" s="4" t="s">
        <v>52</v>
      </c>
      <c r="E3" s="4">
        <v>300</v>
      </c>
      <c r="F3" s="4">
        <v>27</v>
      </c>
      <c r="G3" s="4">
        <v>10</v>
      </c>
      <c r="H3" s="4">
        <v>49</v>
      </c>
      <c r="I3" s="7">
        <v>24.403888888888901</v>
      </c>
      <c r="M3" s="4"/>
    </row>
    <row r="4" spans="1:13" x14ac:dyDescent="0.25">
      <c r="A4" t="s">
        <v>15</v>
      </c>
      <c r="B4" s="4" t="s">
        <v>105</v>
      </c>
      <c r="C4" s="9">
        <v>97418.7</v>
      </c>
      <c r="D4" s="4" t="s">
        <v>53</v>
      </c>
      <c r="E4" s="4">
        <v>144</v>
      </c>
      <c r="F4" s="4">
        <v>144</v>
      </c>
      <c r="G4" s="4">
        <v>8</v>
      </c>
      <c r="H4" s="4">
        <v>7</v>
      </c>
      <c r="I4" s="7">
        <v>3.2322222222222221</v>
      </c>
      <c r="J4" s="12" t="s">
        <v>117</v>
      </c>
      <c r="M4" s="4"/>
    </row>
    <row r="5" spans="1:13" x14ac:dyDescent="0.25">
      <c r="A5" t="s">
        <v>35</v>
      </c>
      <c r="B5" s="4" t="s">
        <v>106</v>
      </c>
      <c r="C5" s="9">
        <v>96618.95</v>
      </c>
      <c r="D5" s="4" t="s">
        <v>54</v>
      </c>
      <c r="E5" s="4">
        <v>150</v>
      </c>
      <c r="F5" s="4">
        <v>65</v>
      </c>
      <c r="G5" s="4">
        <v>13</v>
      </c>
      <c r="H5" s="4">
        <v>16</v>
      </c>
      <c r="I5" s="7">
        <v>8.2697222222222226</v>
      </c>
      <c r="J5" s="12"/>
      <c r="M5" s="4"/>
    </row>
    <row r="6" spans="1:13" x14ac:dyDescent="0.25">
      <c r="A6" t="s">
        <v>14</v>
      </c>
      <c r="B6" s="4" t="s">
        <v>103</v>
      </c>
      <c r="C6" s="9">
        <v>72530.86</v>
      </c>
      <c r="D6" s="4" t="s">
        <v>55</v>
      </c>
      <c r="E6" s="4">
        <v>170</v>
      </c>
      <c r="F6" s="4">
        <v>41</v>
      </c>
      <c r="G6" s="4">
        <v>16</v>
      </c>
      <c r="H6" s="4">
        <v>13</v>
      </c>
      <c r="I6" s="7">
        <v>12.783333333333323</v>
      </c>
      <c r="J6" s="12"/>
      <c r="M6" s="4"/>
    </row>
    <row r="7" spans="1:13" x14ac:dyDescent="0.25">
      <c r="A7" t="s">
        <v>21</v>
      </c>
      <c r="B7" s="4" t="s">
        <v>105</v>
      </c>
      <c r="C7" s="9">
        <v>67062.83</v>
      </c>
      <c r="D7" s="4" t="s">
        <v>56</v>
      </c>
      <c r="E7" s="4">
        <v>240</v>
      </c>
      <c r="F7" s="4">
        <v>35</v>
      </c>
      <c r="G7" s="4">
        <v>3</v>
      </c>
      <c r="H7" s="4">
        <v>9</v>
      </c>
      <c r="I7" s="7">
        <v>8.5405555555555601</v>
      </c>
      <c r="J7" s="12" t="s">
        <v>117</v>
      </c>
      <c r="M7" s="4"/>
    </row>
    <row r="8" spans="1:13" x14ac:dyDescent="0.25">
      <c r="A8" s="10" t="s">
        <v>10</v>
      </c>
      <c r="B8" s="4" t="s">
        <v>107</v>
      </c>
      <c r="C8" s="9">
        <v>22065.39</v>
      </c>
      <c r="D8" s="4" t="s">
        <v>57</v>
      </c>
      <c r="E8" s="4">
        <v>75</v>
      </c>
      <c r="F8" s="4">
        <v>59</v>
      </c>
      <c r="G8" s="4">
        <v>10</v>
      </c>
      <c r="H8" s="4">
        <v>3</v>
      </c>
      <c r="I8" s="7">
        <v>3.0130555555555598</v>
      </c>
      <c r="J8" s="12" t="s">
        <v>115</v>
      </c>
    </row>
    <row r="9" spans="1:13" x14ac:dyDescent="0.25">
      <c r="A9" s="10" t="s">
        <v>95</v>
      </c>
      <c r="B9" s="4" t="s">
        <v>108</v>
      </c>
      <c r="C9" s="9">
        <v>17861.57</v>
      </c>
      <c r="D9" s="4" t="s">
        <v>58</v>
      </c>
      <c r="E9" s="4">
        <v>30</v>
      </c>
      <c r="F9" s="4">
        <v>15</v>
      </c>
      <c r="G9" s="4">
        <v>4</v>
      </c>
      <c r="H9" s="4">
        <v>34</v>
      </c>
      <c r="I9" s="7">
        <v>37.324444444444417</v>
      </c>
      <c r="J9" s="12"/>
    </row>
    <row r="10" spans="1:13" x14ac:dyDescent="0.25">
      <c r="A10" s="10" t="s">
        <v>1</v>
      </c>
      <c r="B10" s="4" t="s">
        <v>106</v>
      </c>
      <c r="C10" s="9">
        <v>16860.939999999999</v>
      </c>
      <c r="D10" s="4" t="s">
        <v>59</v>
      </c>
      <c r="E10" s="4">
        <v>170</v>
      </c>
      <c r="F10" s="4">
        <v>50</v>
      </c>
      <c r="G10" s="4">
        <v>8</v>
      </c>
      <c r="H10" s="4">
        <v>6</v>
      </c>
      <c r="I10" s="7">
        <v>3.0027777777777778</v>
      </c>
      <c r="J10" s="12" t="s">
        <v>117</v>
      </c>
    </row>
    <row r="11" spans="1:13" x14ac:dyDescent="0.25">
      <c r="A11" s="10" t="s">
        <v>36</v>
      </c>
      <c r="B11" s="4" t="s">
        <v>107</v>
      </c>
      <c r="C11" s="9">
        <v>14666.59</v>
      </c>
      <c r="D11" s="4" t="s">
        <v>60</v>
      </c>
      <c r="E11" s="4">
        <v>100</v>
      </c>
      <c r="F11" s="4">
        <v>97</v>
      </c>
      <c r="G11" s="4">
        <v>5</v>
      </c>
      <c r="H11" s="4">
        <v>3</v>
      </c>
      <c r="I11" s="7">
        <v>3.03416666666668</v>
      </c>
      <c r="J11" s="12" t="s">
        <v>115</v>
      </c>
    </row>
    <row r="12" spans="1:13" ht="39.75" customHeight="1" x14ac:dyDescent="0.25">
      <c r="A12" s="11" t="s">
        <v>49</v>
      </c>
      <c r="B12" s="13" t="s">
        <v>109</v>
      </c>
      <c r="C12" s="18">
        <v>13067.44</v>
      </c>
      <c r="D12" s="5" t="s">
        <v>116</v>
      </c>
      <c r="E12" s="5" t="s">
        <v>96</v>
      </c>
      <c r="F12" s="5" t="s">
        <v>97</v>
      </c>
      <c r="G12" s="5" t="s">
        <v>98</v>
      </c>
      <c r="H12" s="5" t="s">
        <v>99</v>
      </c>
      <c r="I12" s="5" t="s">
        <v>100</v>
      </c>
      <c r="J12" s="42" t="s">
        <v>344</v>
      </c>
    </row>
    <row r="13" spans="1:13" x14ac:dyDescent="0.25">
      <c r="A13" s="10" t="s">
        <v>3</v>
      </c>
      <c r="B13" s="4" t="s">
        <v>108</v>
      </c>
      <c r="C13" s="9">
        <v>8543.9500000000007</v>
      </c>
      <c r="D13" s="4" t="s">
        <v>61</v>
      </c>
      <c r="E13" s="4">
        <v>70</v>
      </c>
      <c r="F13" s="4">
        <v>70</v>
      </c>
      <c r="G13" s="4">
        <v>5</v>
      </c>
      <c r="H13" s="4">
        <v>9</v>
      </c>
      <c r="I13" s="7">
        <v>4.366944444444445</v>
      </c>
      <c r="J13" s="12"/>
    </row>
    <row r="14" spans="1:13" x14ac:dyDescent="0.25">
      <c r="A14" s="10" t="s">
        <v>31</v>
      </c>
      <c r="B14" s="4" t="s">
        <v>105</v>
      </c>
      <c r="C14" s="9">
        <v>6662.51</v>
      </c>
      <c r="D14" s="4" t="s">
        <v>62</v>
      </c>
      <c r="E14" s="4">
        <v>100</v>
      </c>
      <c r="F14" s="4">
        <v>20</v>
      </c>
      <c r="G14" s="4">
        <v>10</v>
      </c>
      <c r="H14" s="4">
        <v>8</v>
      </c>
      <c r="I14" s="7">
        <v>4.0586111111111123</v>
      </c>
      <c r="J14" s="12"/>
    </row>
    <row r="15" spans="1:13" x14ac:dyDescent="0.25">
      <c r="A15" s="10" t="s">
        <v>7</v>
      </c>
      <c r="B15" s="4" t="s">
        <v>109</v>
      </c>
      <c r="C15" s="9">
        <v>6056.23</v>
      </c>
      <c r="D15" s="4" t="s">
        <v>63</v>
      </c>
      <c r="E15" s="4">
        <v>200</v>
      </c>
      <c r="F15" s="4">
        <v>70</v>
      </c>
      <c r="G15" s="4">
        <v>20</v>
      </c>
      <c r="H15" s="4">
        <v>6</v>
      </c>
      <c r="I15" s="7">
        <v>2.5355555555555549</v>
      </c>
      <c r="J15" s="12"/>
    </row>
    <row r="16" spans="1:13" x14ac:dyDescent="0.25">
      <c r="A16" s="10" t="s">
        <v>27</v>
      </c>
      <c r="B16" s="4" t="s">
        <v>110</v>
      </c>
      <c r="C16" s="9">
        <v>4937.8519999999999</v>
      </c>
      <c r="D16" s="4" t="s">
        <v>64</v>
      </c>
      <c r="E16" s="4">
        <v>170</v>
      </c>
      <c r="F16" s="4">
        <v>26</v>
      </c>
      <c r="G16" s="4">
        <v>15</v>
      </c>
      <c r="H16" s="4">
        <v>50</v>
      </c>
      <c r="I16" s="7">
        <v>37.435277777777785</v>
      </c>
      <c r="J16" s="12"/>
    </row>
    <row r="17" spans="1:10" x14ac:dyDescent="0.25">
      <c r="A17" s="10" t="s">
        <v>19</v>
      </c>
      <c r="B17" s="4" t="s">
        <v>110</v>
      </c>
      <c r="C17" s="9">
        <v>3396.96</v>
      </c>
      <c r="D17" s="4" t="s">
        <v>65</v>
      </c>
      <c r="E17" s="4">
        <v>100</v>
      </c>
      <c r="F17" s="4">
        <v>60</v>
      </c>
      <c r="G17" s="4">
        <v>7</v>
      </c>
      <c r="H17" s="4">
        <v>14</v>
      </c>
      <c r="I17" s="7">
        <v>7.3641666666666694</v>
      </c>
      <c r="J17" s="12" t="s">
        <v>117</v>
      </c>
    </row>
    <row r="18" spans="1:10" x14ac:dyDescent="0.25">
      <c r="A18" s="10" t="s">
        <v>20</v>
      </c>
      <c r="B18" s="4" t="s">
        <v>110</v>
      </c>
      <c r="C18" s="9">
        <v>3330.47</v>
      </c>
      <c r="D18" s="4" t="s">
        <v>66</v>
      </c>
      <c r="E18" s="4">
        <v>61</v>
      </c>
      <c r="F18" s="4">
        <v>31</v>
      </c>
      <c r="G18" s="4">
        <v>9</v>
      </c>
      <c r="H18" s="4">
        <v>37</v>
      </c>
      <c r="I18" s="7">
        <v>18.803888888888888</v>
      </c>
      <c r="J18" s="12"/>
    </row>
    <row r="19" spans="1:10" x14ac:dyDescent="0.25">
      <c r="A19" s="10" t="s">
        <v>11</v>
      </c>
      <c r="B19" s="4" t="s">
        <v>111</v>
      </c>
      <c r="C19" s="9">
        <v>3166.6</v>
      </c>
      <c r="D19" s="4" t="s">
        <v>67</v>
      </c>
      <c r="E19" s="4">
        <v>62</v>
      </c>
      <c r="F19" s="4">
        <v>62</v>
      </c>
      <c r="G19" s="4">
        <v>3</v>
      </c>
      <c r="H19" s="4">
        <v>9</v>
      </c>
      <c r="I19" s="7">
        <v>5.4225000000000003</v>
      </c>
      <c r="J19" s="12"/>
    </row>
    <row r="20" spans="1:10" x14ac:dyDescent="0.25">
      <c r="A20" s="10" t="s">
        <v>30</v>
      </c>
      <c r="B20" s="4" t="s">
        <v>108</v>
      </c>
      <c r="C20" s="9">
        <v>1685.42</v>
      </c>
      <c r="D20" s="4" t="s">
        <v>68</v>
      </c>
      <c r="E20" s="4">
        <v>150</v>
      </c>
      <c r="F20" s="4">
        <v>50</v>
      </c>
      <c r="G20" s="4">
        <v>12</v>
      </c>
      <c r="H20" s="4">
        <v>6</v>
      </c>
      <c r="I20" s="7">
        <v>5.6030555555555495</v>
      </c>
      <c r="J20" s="12"/>
    </row>
    <row r="21" spans="1:10" x14ac:dyDescent="0.25">
      <c r="A21" s="10" t="s">
        <v>38</v>
      </c>
      <c r="B21" s="4" t="s">
        <v>106</v>
      </c>
      <c r="C21" s="9">
        <v>1379.95</v>
      </c>
      <c r="D21" s="4" t="s">
        <v>69</v>
      </c>
      <c r="E21" s="4">
        <v>10</v>
      </c>
      <c r="F21" s="4">
        <v>10</v>
      </c>
      <c r="G21" s="4">
        <v>2</v>
      </c>
      <c r="H21" s="4">
        <v>21</v>
      </c>
      <c r="I21" s="7">
        <v>11.084722222222224</v>
      </c>
      <c r="J21" s="12"/>
    </row>
    <row r="22" spans="1:10" x14ac:dyDescent="0.25">
      <c r="A22" s="10" t="s">
        <v>5</v>
      </c>
      <c r="B22" s="4" t="s">
        <v>105</v>
      </c>
      <c r="C22" s="9">
        <v>1376.96</v>
      </c>
      <c r="D22" s="4" t="s">
        <v>70</v>
      </c>
      <c r="E22" s="4">
        <v>92</v>
      </c>
      <c r="F22" s="4">
        <v>92</v>
      </c>
      <c r="G22" s="4">
        <v>8</v>
      </c>
      <c r="H22" s="4">
        <v>16</v>
      </c>
      <c r="I22" s="7">
        <v>8.1300000000000026</v>
      </c>
      <c r="J22" s="12"/>
    </row>
    <row r="23" spans="1:10" x14ac:dyDescent="0.25">
      <c r="A23" s="10" t="s">
        <v>37</v>
      </c>
      <c r="B23" s="4" t="s">
        <v>107</v>
      </c>
      <c r="C23" s="9">
        <v>1112.2449999999999</v>
      </c>
      <c r="D23" s="4" t="s">
        <v>71</v>
      </c>
      <c r="E23" s="4">
        <v>130</v>
      </c>
      <c r="F23" s="4">
        <v>84</v>
      </c>
      <c r="G23" s="4">
        <v>10</v>
      </c>
      <c r="H23" s="4">
        <v>3</v>
      </c>
      <c r="I23" s="7">
        <v>3.3244444444444499</v>
      </c>
      <c r="J23" s="12" t="s">
        <v>115</v>
      </c>
    </row>
    <row r="24" spans="1:10" x14ac:dyDescent="0.25">
      <c r="A24" s="10" t="s">
        <v>6</v>
      </c>
      <c r="B24" s="4" t="s">
        <v>110</v>
      </c>
      <c r="C24" s="9">
        <v>1035.3499999999999</v>
      </c>
      <c r="D24" s="4" t="s">
        <v>72</v>
      </c>
      <c r="E24" s="4">
        <v>36</v>
      </c>
      <c r="F24" s="4">
        <v>36</v>
      </c>
      <c r="G24" s="4">
        <v>8</v>
      </c>
      <c r="H24" s="4">
        <v>36</v>
      </c>
      <c r="I24" s="7">
        <v>18.658333333333331</v>
      </c>
      <c r="J24" s="12"/>
    </row>
    <row r="25" spans="1:10" x14ac:dyDescent="0.25">
      <c r="A25" s="10" t="s">
        <v>24</v>
      </c>
      <c r="B25" s="4" t="s">
        <v>112</v>
      </c>
      <c r="C25" s="9">
        <v>929.15800000000002</v>
      </c>
      <c r="D25" s="4" t="s">
        <v>73</v>
      </c>
      <c r="E25" s="4">
        <v>9</v>
      </c>
      <c r="F25" s="4">
        <v>9</v>
      </c>
      <c r="G25" s="4">
        <v>6</v>
      </c>
      <c r="H25" s="4">
        <v>26</v>
      </c>
      <c r="I25" s="7">
        <v>13.293055555555558</v>
      </c>
      <c r="J25" s="12"/>
    </row>
    <row r="26" spans="1:10" x14ac:dyDescent="0.25">
      <c r="A26" s="10" t="s">
        <v>26</v>
      </c>
      <c r="B26" s="4" t="s">
        <v>105</v>
      </c>
      <c r="C26" s="9">
        <v>837.83</v>
      </c>
      <c r="D26" s="4" t="s">
        <v>74</v>
      </c>
      <c r="E26" s="4">
        <v>43</v>
      </c>
      <c r="F26" s="4">
        <v>43</v>
      </c>
      <c r="G26" s="4">
        <v>4</v>
      </c>
      <c r="H26" s="4">
        <v>24</v>
      </c>
      <c r="I26" s="7">
        <v>12.386666666666661</v>
      </c>
      <c r="J26" s="12" t="s">
        <v>117</v>
      </c>
    </row>
    <row r="27" spans="1:10" x14ac:dyDescent="0.25">
      <c r="A27" s="10" t="s">
        <v>32</v>
      </c>
      <c r="B27" s="4" t="s">
        <v>107</v>
      </c>
      <c r="C27" s="9">
        <v>687.702</v>
      </c>
      <c r="D27" s="4" t="s">
        <v>75</v>
      </c>
      <c r="E27" s="4">
        <v>67</v>
      </c>
      <c r="F27" s="4">
        <v>60</v>
      </c>
      <c r="G27" s="4">
        <v>10</v>
      </c>
      <c r="H27" s="4">
        <v>3</v>
      </c>
      <c r="I27" s="7">
        <v>3.0316666666666698</v>
      </c>
      <c r="J27" s="12" t="s">
        <v>115</v>
      </c>
    </row>
    <row r="28" spans="1:10" x14ac:dyDescent="0.25">
      <c r="A28" t="s">
        <v>12</v>
      </c>
      <c r="B28" s="4" t="s">
        <v>113</v>
      </c>
      <c r="C28" s="9">
        <v>199.58699999999999</v>
      </c>
      <c r="D28" s="4" t="s">
        <v>76</v>
      </c>
      <c r="E28" s="4">
        <v>30</v>
      </c>
      <c r="F28" s="4">
        <v>20</v>
      </c>
      <c r="G28" s="4">
        <v>3</v>
      </c>
      <c r="H28" s="4">
        <v>26</v>
      </c>
      <c r="I28" s="7">
        <v>11.613888888888885</v>
      </c>
    </row>
    <row r="29" spans="1:10" x14ac:dyDescent="0.25">
      <c r="A29" t="s">
        <v>25</v>
      </c>
      <c r="B29" s="4" t="s">
        <v>105</v>
      </c>
      <c r="C29" s="9">
        <v>187.84</v>
      </c>
      <c r="D29" s="4" t="s">
        <v>77</v>
      </c>
      <c r="E29" s="4">
        <v>10</v>
      </c>
      <c r="F29" s="4">
        <v>10</v>
      </c>
      <c r="G29" s="4">
        <v>8</v>
      </c>
      <c r="H29" s="4">
        <v>12</v>
      </c>
      <c r="I29" s="7">
        <v>6.6722222222222234</v>
      </c>
    </row>
    <row r="30" spans="1:10" x14ac:dyDescent="0.25">
      <c r="A30" t="s">
        <v>17</v>
      </c>
      <c r="B30" s="4" t="s">
        <v>112</v>
      </c>
      <c r="C30" s="9">
        <v>89.108000000000004</v>
      </c>
      <c r="D30" s="4" t="s">
        <v>78</v>
      </c>
      <c r="E30" s="4">
        <v>25</v>
      </c>
      <c r="F30" s="4">
        <v>25</v>
      </c>
      <c r="G30" s="4">
        <v>5</v>
      </c>
      <c r="H30" s="4">
        <v>6</v>
      </c>
      <c r="I30" s="7">
        <v>3.0094444444444441</v>
      </c>
    </row>
    <row r="31" spans="1:10" x14ac:dyDescent="0.25">
      <c r="A31" t="s">
        <v>28</v>
      </c>
      <c r="B31" s="4" t="s">
        <v>113</v>
      </c>
      <c r="C31" s="9">
        <v>75.349000000000004</v>
      </c>
      <c r="D31" s="4" t="s">
        <v>79</v>
      </c>
      <c r="E31" s="4">
        <v>35</v>
      </c>
      <c r="F31" s="4">
        <v>35</v>
      </c>
      <c r="G31" s="4">
        <v>5</v>
      </c>
      <c r="H31" s="4">
        <v>26</v>
      </c>
      <c r="I31" s="7">
        <v>11.953333333333335</v>
      </c>
    </row>
    <row r="32" spans="1:10" x14ac:dyDescent="0.25">
      <c r="A32" t="s">
        <v>22</v>
      </c>
      <c r="B32" s="4" t="s">
        <v>113</v>
      </c>
      <c r="C32" s="9">
        <v>35.466000000000001</v>
      </c>
      <c r="D32" s="4" t="s">
        <v>80</v>
      </c>
      <c r="E32" s="4">
        <v>30</v>
      </c>
      <c r="F32" s="4">
        <v>20</v>
      </c>
      <c r="G32" s="4">
        <v>3</v>
      </c>
      <c r="H32" s="4">
        <v>26</v>
      </c>
      <c r="I32" s="7">
        <v>12.158611111111108</v>
      </c>
    </row>
    <row r="33" spans="1:9" x14ac:dyDescent="0.25">
      <c r="A33" t="s">
        <v>33</v>
      </c>
      <c r="B33" s="4" t="s">
        <v>105</v>
      </c>
      <c r="C33" s="9">
        <v>17.178000000000001</v>
      </c>
      <c r="D33" s="4" t="s">
        <v>81</v>
      </c>
      <c r="E33" s="4">
        <v>3</v>
      </c>
      <c r="F33" s="4">
        <v>3</v>
      </c>
      <c r="G33" s="4">
        <v>4</v>
      </c>
      <c r="H33" s="4">
        <v>12</v>
      </c>
      <c r="I33" s="7">
        <v>6.0402777777777779</v>
      </c>
    </row>
    <row r="34" spans="1:9" x14ac:dyDescent="0.25">
      <c r="A34" t="s">
        <v>40</v>
      </c>
      <c r="B34" s="4" t="s">
        <v>105</v>
      </c>
      <c r="C34" s="9">
        <v>10.853999999999999</v>
      </c>
      <c r="D34" s="4" t="s">
        <v>82</v>
      </c>
      <c r="E34" s="4">
        <v>4</v>
      </c>
      <c r="F34" s="4">
        <v>4</v>
      </c>
      <c r="G34" s="4">
        <v>4</v>
      </c>
      <c r="H34" s="4">
        <v>26</v>
      </c>
      <c r="I34" s="7">
        <v>12.798055555555555</v>
      </c>
    </row>
    <row r="35" spans="1:9" x14ac:dyDescent="0.25">
      <c r="A35" t="s">
        <v>8</v>
      </c>
      <c r="B35" s="4" t="s">
        <v>105</v>
      </c>
      <c r="C35" s="9">
        <v>7.3070000000000004</v>
      </c>
      <c r="D35" s="4" t="s">
        <v>83</v>
      </c>
      <c r="E35" s="4">
        <v>3</v>
      </c>
      <c r="F35" s="4">
        <v>3</v>
      </c>
      <c r="G35" s="4">
        <v>4</v>
      </c>
      <c r="H35" s="4">
        <v>25</v>
      </c>
      <c r="I35" s="7">
        <v>12.657222222222224</v>
      </c>
    </row>
    <row r="36" spans="1:9" x14ac:dyDescent="0.25">
      <c r="A36" t="s">
        <v>29</v>
      </c>
      <c r="B36" s="4" t="s">
        <v>105</v>
      </c>
      <c r="C36" s="9">
        <v>6.399</v>
      </c>
      <c r="D36" s="4" t="s">
        <v>84</v>
      </c>
      <c r="E36" s="4">
        <v>3</v>
      </c>
      <c r="F36" s="4">
        <v>3</v>
      </c>
      <c r="G36" s="4">
        <v>4</v>
      </c>
      <c r="H36" s="4">
        <v>16</v>
      </c>
      <c r="I36" s="7">
        <v>8.1927777777777813</v>
      </c>
    </row>
    <row r="37" spans="1:9" x14ac:dyDescent="0.25">
      <c r="A37" t="s">
        <v>16</v>
      </c>
      <c r="B37" s="4" t="s">
        <v>105</v>
      </c>
      <c r="C37" s="9">
        <v>5.9249999999999998</v>
      </c>
      <c r="D37" s="4" t="s">
        <v>85</v>
      </c>
      <c r="E37" s="4">
        <v>3</v>
      </c>
      <c r="F37" s="4">
        <v>3</v>
      </c>
      <c r="G37" s="4">
        <v>4</v>
      </c>
      <c r="H37" s="4">
        <v>23</v>
      </c>
      <c r="I37" s="7">
        <v>11.669166666666666</v>
      </c>
    </row>
    <row r="38" spans="1:9" x14ac:dyDescent="0.25">
      <c r="A38" t="s">
        <v>23</v>
      </c>
      <c r="B38" s="4" t="s">
        <v>105</v>
      </c>
      <c r="C38" s="9">
        <v>4.54</v>
      </c>
      <c r="D38" s="4" t="s">
        <v>86</v>
      </c>
      <c r="E38" s="4">
        <v>3</v>
      </c>
      <c r="F38" s="4">
        <v>3</v>
      </c>
      <c r="G38" s="4">
        <v>4</v>
      </c>
      <c r="H38" s="4">
        <v>8</v>
      </c>
      <c r="I38" s="7">
        <v>4.0072222222222234</v>
      </c>
    </row>
    <row r="39" spans="1:9" x14ac:dyDescent="0.25">
      <c r="A39" t="s">
        <v>34</v>
      </c>
      <c r="B39" s="4" t="s">
        <v>105</v>
      </c>
      <c r="C39" s="9">
        <v>3.3759999999999999</v>
      </c>
      <c r="D39" s="4" t="s">
        <v>87</v>
      </c>
      <c r="E39" s="4">
        <v>2</v>
      </c>
      <c r="F39" s="4">
        <v>2</v>
      </c>
      <c r="G39" s="4">
        <v>5</v>
      </c>
      <c r="H39" s="4">
        <v>14</v>
      </c>
      <c r="I39" s="7">
        <v>7.1244444444444461</v>
      </c>
    </row>
    <row r="40" spans="1:9" x14ac:dyDescent="0.25">
      <c r="A40" t="s">
        <v>9</v>
      </c>
      <c r="B40" s="4" t="s">
        <v>105</v>
      </c>
      <c r="C40" s="9">
        <v>3.2170000000000001</v>
      </c>
      <c r="D40" s="4" t="s">
        <v>88</v>
      </c>
      <c r="E40" s="4">
        <v>2</v>
      </c>
      <c r="F40" s="4">
        <v>2</v>
      </c>
      <c r="G40" s="4">
        <v>4</v>
      </c>
      <c r="H40" s="4">
        <v>18</v>
      </c>
      <c r="I40" s="7">
        <v>9.1622222222222263</v>
      </c>
    </row>
    <row r="41" spans="1:9" x14ac:dyDescent="0.25">
      <c r="A41" t="s">
        <v>4</v>
      </c>
      <c r="B41" s="4" t="s">
        <v>105</v>
      </c>
      <c r="C41" s="9">
        <v>2.6880000000000002</v>
      </c>
      <c r="D41" s="4" t="s">
        <v>89</v>
      </c>
      <c r="E41" s="4">
        <v>2</v>
      </c>
      <c r="F41" s="4">
        <v>2</v>
      </c>
      <c r="G41" s="4">
        <v>4</v>
      </c>
      <c r="H41" s="4">
        <v>17</v>
      </c>
      <c r="I41" s="7">
        <v>8.7158333333333342</v>
      </c>
    </row>
    <row r="42" spans="1:9" x14ac:dyDescent="0.25">
      <c r="A42" t="s">
        <v>2</v>
      </c>
      <c r="B42" s="4" t="s">
        <v>105</v>
      </c>
      <c r="C42" s="9">
        <v>1.1259999999999999</v>
      </c>
      <c r="D42" s="4" t="s">
        <v>90</v>
      </c>
      <c r="E42" s="4">
        <v>2</v>
      </c>
      <c r="F42" s="4">
        <v>2</v>
      </c>
      <c r="G42" s="4">
        <v>4</v>
      </c>
      <c r="H42" s="4">
        <v>11</v>
      </c>
      <c r="I42" s="7">
        <v>5.531944444444445</v>
      </c>
    </row>
    <row r="43" spans="1:9" x14ac:dyDescent="0.25">
      <c r="A43" t="s">
        <v>18</v>
      </c>
      <c r="B43" s="4" t="s">
        <v>105</v>
      </c>
      <c r="C43" s="9">
        <v>0.96899999999999997</v>
      </c>
      <c r="D43" s="4" t="s">
        <v>91</v>
      </c>
      <c r="E43" s="4">
        <v>2</v>
      </c>
      <c r="F43" s="4">
        <v>2</v>
      </c>
      <c r="G43" s="4">
        <v>4</v>
      </c>
      <c r="H43" s="4">
        <v>12</v>
      </c>
      <c r="I43" s="7">
        <v>6.0452777777777795</v>
      </c>
    </row>
  </sheetData>
  <autoFilter ref="A1:J43">
    <sortState ref="A2:J43">
      <sortCondition descending="1" ref="C1:C43"/>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2"/>
  <sheetViews>
    <sheetView zoomScale="80" zoomScaleNormal="80" workbookViewId="0">
      <selection activeCell="E737" sqref="E737"/>
    </sheetView>
  </sheetViews>
  <sheetFormatPr defaultRowHeight="15" x14ac:dyDescent="0.25"/>
  <cols>
    <col min="1" max="1" width="15.5703125" style="4" bestFit="1" customWidth="1"/>
    <col min="2" max="2" width="13.28515625" bestFit="1" customWidth="1"/>
    <col min="3" max="3" width="16.140625" style="4" bestFit="1" customWidth="1"/>
    <col min="4" max="4" width="27.85546875" style="4" bestFit="1" customWidth="1"/>
    <col min="5" max="5" width="23" style="4" bestFit="1" customWidth="1"/>
    <col min="6" max="6" width="20" style="1" bestFit="1" customWidth="1"/>
    <col min="7" max="7" width="27.85546875" style="4" bestFit="1" customWidth="1"/>
    <col min="8" max="8" width="22.5703125" style="4" bestFit="1" customWidth="1"/>
  </cols>
  <sheetData>
    <row r="1" spans="1:8" ht="50.25" customHeight="1" x14ac:dyDescent="0.25">
      <c r="A1" s="8" t="s">
        <v>42</v>
      </c>
      <c r="B1" s="8" t="s">
        <v>46</v>
      </c>
      <c r="C1" s="8" t="s">
        <v>43</v>
      </c>
      <c r="D1" s="8" t="s">
        <v>44</v>
      </c>
      <c r="E1" s="8" t="s">
        <v>45</v>
      </c>
      <c r="F1" s="38" t="s">
        <v>0</v>
      </c>
      <c r="G1" s="8" t="s">
        <v>47</v>
      </c>
      <c r="H1" s="8" t="s">
        <v>48</v>
      </c>
    </row>
    <row r="2" spans="1:8" x14ac:dyDescent="0.25">
      <c r="A2" s="4">
        <v>511</v>
      </c>
      <c r="B2" t="s">
        <v>1</v>
      </c>
      <c r="C2" s="4">
        <v>170</v>
      </c>
      <c r="D2" s="4">
        <v>50</v>
      </c>
      <c r="E2" s="4">
        <v>8</v>
      </c>
      <c r="F2" s="1">
        <v>42690.519733796296</v>
      </c>
      <c r="G2" s="9">
        <v>0.49249999999999999</v>
      </c>
      <c r="H2" s="9">
        <v>200.20304568527925</v>
      </c>
    </row>
    <row r="3" spans="1:8" x14ac:dyDescent="0.25">
      <c r="A3" s="4">
        <v>509</v>
      </c>
      <c r="B3" t="s">
        <v>1</v>
      </c>
      <c r="C3" s="4">
        <v>170</v>
      </c>
      <c r="D3" s="4">
        <v>50</v>
      </c>
      <c r="E3" s="4">
        <v>8</v>
      </c>
      <c r="F3" s="1">
        <v>42718.49591435185</v>
      </c>
      <c r="G3" s="9">
        <v>0.50166666666666704</v>
      </c>
      <c r="H3" s="9">
        <v>27.10963455149496</v>
      </c>
    </row>
    <row r="4" spans="1:8" x14ac:dyDescent="0.25">
      <c r="A4" s="4">
        <v>510</v>
      </c>
      <c r="B4" t="s">
        <v>1</v>
      </c>
      <c r="C4" s="4">
        <v>170</v>
      </c>
      <c r="D4" s="4">
        <v>50</v>
      </c>
      <c r="E4" s="4">
        <v>8</v>
      </c>
      <c r="F4" s="1">
        <v>42747.384942129633</v>
      </c>
      <c r="G4" s="9">
        <v>0.50583333333333302</v>
      </c>
      <c r="H4" s="9">
        <v>208.36902800658979</v>
      </c>
    </row>
    <row r="5" spans="1:8" x14ac:dyDescent="0.25">
      <c r="A5" s="4">
        <v>991</v>
      </c>
      <c r="B5" t="s">
        <v>1</v>
      </c>
      <c r="C5" s="4">
        <v>170</v>
      </c>
      <c r="D5" s="4">
        <v>50</v>
      </c>
      <c r="E5" s="4">
        <v>8</v>
      </c>
      <c r="F5" s="1">
        <v>42844.653229166666</v>
      </c>
      <c r="G5" s="9">
        <v>0.50027777777777804</v>
      </c>
      <c r="H5" s="9">
        <v>47.573570238756197</v>
      </c>
    </row>
    <row r="6" spans="1:8" x14ac:dyDescent="0.25">
      <c r="A6" s="4">
        <v>11041</v>
      </c>
      <c r="B6" t="s">
        <v>1</v>
      </c>
      <c r="C6" s="4">
        <v>170</v>
      </c>
      <c r="D6" s="4">
        <v>50</v>
      </c>
      <c r="E6" s="4">
        <v>8</v>
      </c>
      <c r="F6" s="1">
        <v>42886.644814814812</v>
      </c>
      <c r="G6" s="9">
        <v>0.50027777777777804</v>
      </c>
      <c r="H6" s="9">
        <v>6.7962243198223105</v>
      </c>
    </row>
    <row r="7" spans="1:8" x14ac:dyDescent="0.25">
      <c r="A7" s="4">
        <v>11090</v>
      </c>
      <c r="B7" t="s">
        <v>1</v>
      </c>
      <c r="C7" s="4">
        <v>170</v>
      </c>
      <c r="D7" s="4">
        <v>50</v>
      </c>
      <c r="E7" s="4">
        <v>8</v>
      </c>
      <c r="F7" s="1">
        <v>42908.441608796296</v>
      </c>
      <c r="G7" s="9">
        <v>0.50222222222222201</v>
      </c>
      <c r="H7" s="9">
        <v>148.93805309734509</v>
      </c>
    </row>
    <row r="8" spans="1:8" x14ac:dyDescent="0.25">
      <c r="A8" s="4">
        <v>651</v>
      </c>
      <c r="B8" t="s">
        <v>2</v>
      </c>
      <c r="C8" s="4">
        <v>1</v>
      </c>
      <c r="D8" s="4">
        <v>1</v>
      </c>
      <c r="E8" s="4">
        <v>3.1</v>
      </c>
      <c r="F8" s="1">
        <v>42697.651759259257</v>
      </c>
      <c r="G8" s="9">
        <v>0.50027777777777804</v>
      </c>
      <c r="H8" s="9">
        <v>23.986674069961119</v>
      </c>
    </row>
    <row r="9" spans="1:8" x14ac:dyDescent="0.25">
      <c r="A9" s="4">
        <v>578</v>
      </c>
      <c r="B9" t="s">
        <v>2</v>
      </c>
      <c r="C9" s="4">
        <v>0.7</v>
      </c>
      <c r="D9" s="4">
        <v>0.7</v>
      </c>
      <c r="E9" s="4">
        <v>3.05</v>
      </c>
      <c r="F9" s="1">
        <v>42706.495000000003</v>
      </c>
      <c r="G9" s="9">
        <v>0.51194444444444398</v>
      </c>
      <c r="H9" s="9">
        <v>0.19533369506239845</v>
      </c>
    </row>
    <row r="10" spans="1:8" x14ac:dyDescent="0.25">
      <c r="A10" s="4">
        <v>590</v>
      </c>
      <c r="B10" t="s">
        <v>2</v>
      </c>
      <c r="C10" s="4">
        <v>1.3</v>
      </c>
      <c r="D10" s="4">
        <v>1.3</v>
      </c>
      <c r="E10" s="4">
        <v>3.5</v>
      </c>
      <c r="F10" s="1">
        <v>42720.604722222219</v>
      </c>
      <c r="G10" s="9">
        <v>0.50027777777777804</v>
      </c>
      <c r="H10" s="9">
        <v>39.977790116601888</v>
      </c>
    </row>
    <row r="11" spans="1:8" x14ac:dyDescent="0.25">
      <c r="A11" s="4">
        <v>596</v>
      </c>
      <c r="B11" t="s">
        <v>2</v>
      </c>
      <c r="C11" s="4">
        <v>1.1000000000000001</v>
      </c>
      <c r="D11" s="4">
        <v>1.1000000000000001</v>
      </c>
      <c r="E11" s="4">
        <v>3.5</v>
      </c>
      <c r="F11" s="1">
        <v>42725.599351851852</v>
      </c>
      <c r="G11" s="9">
        <v>0.50111111111111095</v>
      </c>
      <c r="H11" s="9">
        <v>1.9955654101995564</v>
      </c>
    </row>
    <row r="12" spans="1:8" x14ac:dyDescent="0.25">
      <c r="A12" s="4">
        <v>607</v>
      </c>
      <c r="B12" t="s">
        <v>2</v>
      </c>
      <c r="C12" s="4">
        <v>1.3</v>
      </c>
      <c r="D12" s="4">
        <v>1.3</v>
      </c>
      <c r="E12" s="4">
        <v>3.4</v>
      </c>
      <c r="F12" s="1">
        <v>42732.447939814818</v>
      </c>
      <c r="G12" s="9">
        <v>0.50055555555555598</v>
      </c>
      <c r="H12" s="9">
        <v>0.19977802441731393</v>
      </c>
    </row>
    <row r="13" spans="1:8" x14ac:dyDescent="0.25">
      <c r="A13" s="4">
        <v>618</v>
      </c>
      <c r="B13" t="s">
        <v>2</v>
      </c>
      <c r="C13" s="4">
        <v>1.3</v>
      </c>
      <c r="D13" s="4">
        <v>1.3</v>
      </c>
      <c r="E13" s="4">
        <v>3.5</v>
      </c>
      <c r="F13" s="1">
        <v>42746.619259259256</v>
      </c>
      <c r="G13" s="9">
        <v>0.50055555555555598</v>
      </c>
      <c r="H13" s="9">
        <v>0.19977802441731393</v>
      </c>
    </row>
    <row r="14" spans="1:8" x14ac:dyDescent="0.25">
      <c r="A14" s="4">
        <v>632</v>
      </c>
      <c r="B14" t="s">
        <v>2</v>
      </c>
      <c r="C14" s="4">
        <v>0.9</v>
      </c>
      <c r="D14" s="4">
        <v>0.9</v>
      </c>
      <c r="E14" s="4">
        <v>3.1</v>
      </c>
      <c r="F14" s="1">
        <v>42755.50640046296</v>
      </c>
      <c r="G14" s="9">
        <v>0.50055555555555598</v>
      </c>
      <c r="H14" s="9">
        <v>0.19977802441731393</v>
      </c>
    </row>
    <row r="15" spans="1:8" x14ac:dyDescent="0.25">
      <c r="A15" s="4">
        <v>783</v>
      </c>
      <c r="B15" t="s">
        <v>2</v>
      </c>
      <c r="C15" s="4">
        <v>1.6</v>
      </c>
      <c r="D15" s="4">
        <v>1.6</v>
      </c>
      <c r="E15" s="4">
        <v>3.8</v>
      </c>
      <c r="F15" s="1">
        <v>42762.621967592589</v>
      </c>
      <c r="G15" s="9">
        <v>0.50083333333333302</v>
      </c>
      <c r="H15" s="9">
        <v>17.970049916805348</v>
      </c>
    </row>
    <row r="16" spans="1:8" x14ac:dyDescent="0.25">
      <c r="A16" s="4">
        <v>804</v>
      </c>
      <c r="B16" t="s">
        <v>2</v>
      </c>
      <c r="C16" s="4">
        <v>1.4</v>
      </c>
      <c r="D16" s="4">
        <v>1.4</v>
      </c>
      <c r="E16" s="4">
        <v>3.3</v>
      </c>
      <c r="F16" s="1">
        <v>42774.410567129627</v>
      </c>
      <c r="G16" s="9">
        <v>0.50166666666666704</v>
      </c>
      <c r="H16" s="9">
        <v>0.19933554817275734</v>
      </c>
    </row>
    <row r="17" spans="1:8" x14ac:dyDescent="0.25">
      <c r="A17" s="4">
        <v>859</v>
      </c>
      <c r="B17" t="s">
        <v>2</v>
      </c>
      <c r="C17" s="4">
        <v>1</v>
      </c>
      <c r="D17" s="4">
        <v>1</v>
      </c>
      <c r="E17" s="4">
        <v>3.1</v>
      </c>
      <c r="F17" s="1">
        <v>42789.458831018521</v>
      </c>
      <c r="G17" s="9">
        <v>0.50055555555555598</v>
      </c>
      <c r="H17" s="9">
        <v>3.9955604883462743</v>
      </c>
    </row>
    <row r="18" spans="1:8" x14ac:dyDescent="0.25">
      <c r="A18" s="4">
        <v>21109</v>
      </c>
      <c r="B18" t="s">
        <v>2</v>
      </c>
      <c r="C18" s="4">
        <v>0.8</v>
      </c>
      <c r="D18" s="4">
        <v>0.8</v>
      </c>
      <c r="E18" s="4">
        <v>3.5</v>
      </c>
      <c r="F18" s="1">
        <v>42915.643993055557</v>
      </c>
      <c r="G18" s="9">
        <v>0.51361111111111102</v>
      </c>
      <c r="H18" s="9">
        <v>25.310978907517597</v>
      </c>
    </row>
    <row r="19" spans="1:8" x14ac:dyDescent="0.25">
      <c r="A19" s="4">
        <v>842</v>
      </c>
      <c r="B19" t="s">
        <v>3</v>
      </c>
      <c r="C19" s="4">
        <v>70</v>
      </c>
      <c r="D19" s="4">
        <v>70</v>
      </c>
      <c r="E19" s="4">
        <v>5</v>
      </c>
      <c r="F19" s="1">
        <v>42760.781956018516</v>
      </c>
      <c r="G19" s="9">
        <v>0.50694444444444398</v>
      </c>
      <c r="H19" s="9">
        <v>0.19726027397260293</v>
      </c>
    </row>
    <row r="20" spans="1:8" x14ac:dyDescent="0.25">
      <c r="A20" s="4">
        <v>843</v>
      </c>
      <c r="B20" t="s">
        <v>3</v>
      </c>
      <c r="C20" s="4">
        <v>70</v>
      </c>
      <c r="D20" s="4">
        <v>70</v>
      </c>
      <c r="E20" s="4">
        <v>5</v>
      </c>
      <c r="F20" s="1">
        <v>42766.447048611109</v>
      </c>
      <c r="G20" s="9">
        <v>0.51305555555555604</v>
      </c>
      <c r="H20" s="9">
        <v>0.19491066594477513</v>
      </c>
    </row>
    <row r="21" spans="1:8" x14ac:dyDescent="0.25">
      <c r="A21" s="4">
        <v>841</v>
      </c>
      <c r="B21" t="s">
        <v>3</v>
      </c>
      <c r="C21" s="4">
        <v>70</v>
      </c>
      <c r="D21" s="4">
        <v>70</v>
      </c>
      <c r="E21" s="4">
        <v>5</v>
      </c>
      <c r="F21" s="1">
        <v>42780.455925925926</v>
      </c>
      <c r="G21" s="9">
        <v>0.41777777777777803</v>
      </c>
      <c r="H21" s="9">
        <v>4.7872340425531874</v>
      </c>
    </row>
    <row r="22" spans="1:8" x14ac:dyDescent="0.25">
      <c r="A22" s="4">
        <v>864</v>
      </c>
      <c r="B22" t="s">
        <v>3</v>
      </c>
      <c r="C22" s="4">
        <v>70</v>
      </c>
      <c r="D22" s="4">
        <v>70</v>
      </c>
      <c r="E22" s="4">
        <v>5</v>
      </c>
      <c r="F22" s="1">
        <v>42788.799293981479</v>
      </c>
      <c r="G22" s="9">
        <v>0.29777777777777797</v>
      </c>
      <c r="H22" s="9">
        <v>6.7164179104477544</v>
      </c>
    </row>
    <row r="23" spans="1:8" x14ac:dyDescent="0.25">
      <c r="A23" s="4">
        <v>874</v>
      </c>
      <c r="B23" t="s">
        <v>3</v>
      </c>
      <c r="C23" s="4">
        <v>70</v>
      </c>
      <c r="D23" s="4">
        <v>70</v>
      </c>
      <c r="E23" s="4">
        <v>5</v>
      </c>
      <c r="F23" s="1">
        <v>42795.846435185187</v>
      </c>
      <c r="G23" s="9">
        <v>0.47027777777777802</v>
      </c>
      <c r="H23" s="9">
        <v>0.21264028352037792</v>
      </c>
    </row>
    <row r="24" spans="1:8" x14ac:dyDescent="0.25">
      <c r="A24" s="4">
        <v>875</v>
      </c>
      <c r="B24" t="s">
        <v>3</v>
      </c>
      <c r="C24" s="4">
        <v>70</v>
      </c>
      <c r="D24" s="4">
        <v>70</v>
      </c>
      <c r="E24" s="4">
        <v>5</v>
      </c>
      <c r="F24" s="1">
        <v>42804.438078703701</v>
      </c>
      <c r="G24" s="9">
        <v>0.54944444444444396</v>
      </c>
      <c r="H24" s="9">
        <v>3.6400404448938346</v>
      </c>
    </row>
    <row r="25" spans="1:8" x14ac:dyDescent="0.25">
      <c r="A25" s="4">
        <v>969</v>
      </c>
      <c r="B25" t="s">
        <v>3</v>
      </c>
      <c r="C25" s="4">
        <v>70</v>
      </c>
      <c r="D25" s="4">
        <v>70</v>
      </c>
      <c r="E25" s="4">
        <v>5</v>
      </c>
      <c r="F25" s="1">
        <v>42836.508055555554</v>
      </c>
      <c r="G25" s="9">
        <v>0.51472222222222197</v>
      </c>
      <c r="H25" s="9">
        <v>5.8283864004317341</v>
      </c>
    </row>
    <row r="26" spans="1:8" x14ac:dyDescent="0.25">
      <c r="A26" s="4">
        <v>999</v>
      </c>
      <c r="B26" t="s">
        <v>3</v>
      </c>
      <c r="C26" s="4">
        <v>70</v>
      </c>
      <c r="D26" s="4">
        <v>70</v>
      </c>
      <c r="E26" s="4">
        <v>5</v>
      </c>
      <c r="F26" s="1">
        <v>42846.373240740744</v>
      </c>
      <c r="G26" s="9">
        <v>0.53027777777777796</v>
      </c>
      <c r="H26" s="9">
        <v>0.18858040859088523</v>
      </c>
    </row>
    <row r="27" spans="1:8" x14ac:dyDescent="0.25">
      <c r="A27" s="4">
        <v>11109</v>
      </c>
      <c r="B27" t="s">
        <v>3</v>
      </c>
      <c r="C27" s="4">
        <v>70</v>
      </c>
      <c r="D27" s="4">
        <v>70</v>
      </c>
      <c r="E27" s="4">
        <v>5</v>
      </c>
      <c r="F27" s="1">
        <v>42905.500555555554</v>
      </c>
      <c r="G27" s="9">
        <v>0.56666666666666698</v>
      </c>
      <c r="H27" s="9">
        <v>5.2941176470588207</v>
      </c>
    </row>
    <row r="28" spans="1:8" x14ac:dyDescent="0.25">
      <c r="A28" s="4">
        <v>659</v>
      </c>
      <c r="B28" t="s">
        <v>4</v>
      </c>
      <c r="C28" s="4">
        <v>0.92</v>
      </c>
      <c r="D28" s="4">
        <v>0.92</v>
      </c>
      <c r="E28" s="4">
        <v>3.15</v>
      </c>
      <c r="F28" s="1">
        <v>42677.606307870374</v>
      </c>
      <c r="G28" s="9">
        <v>0.57583333333333298</v>
      </c>
      <c r="H28" s="9">
        <v>6.9464544138929094</v>
      </c>
    </row>
    <row r="29" spans="1:8" x14ac:dyDescent="0.25">
      <c r="A29" s="4">
        <v>648</v>
      </c>
      <c r="B29" t="s">
        <v>4</v>
      </c>
      <c r="C29" s="4">
        <v>2.2999999999999998</v>
      </c>
      <c r="D29" s="4">
        <v>2.2999999999999998</v>
      </c>
      <c r="E29" s="4">
        <v>3.15</v>
      </c>
      <c r="F29" s="1">
        <v>42697.463680555556</v>
      </c>
      <c r="G29" s="9">
        <v>0.50083333333333302</v>
      </c>
      <c r="H29" s="9">
        <v>0.19966722129783707</v>
      </c>
    </row>
    <row r="30" spans="1:8" x14ac:dyDescent="0.25">
      <c r="A30" s="4">
        <v>575</v>
      </c>
      <c r="B30" t="s">
        <v>4</v>
      </c>
      <c r="C30" s="4">
        <v>2.2999999999999998</v>
      </c>
      <c r="D30" s="4">
        <v>2.2999999999999998</v>
      </c>
      <c r="E30" s="4">
        <v>3.15</v>
      </c>
      <c r="F30" s="1">
        <v>42704.434120370373</v>
      </c>
      <c r="G30" s="9">
        <v>0.50055555555555598</v>
      </c>
      <c r="H30" s="9">
        <v>0.19977802441731393</v>
      </c>
    </row>
    <row r="31" spans="1:8" x14ac:dyDescent="0.25">
      <c r="A31" s="4">
        <v>583</v>
      </c>
      <c r="B31" t="s">
        <v>4</v>
      </c>
      <c r="C31" s="4">
        <v>2.5</v>
      </c>
      <c r="D31" s="4">
        <v>2.5</v>
      </c>
      <c r="E31" s="4">
        <v>3.45</v>
      </c>
      <c r="F31" s="1">
        <v>42717.473333333335</v>
      </c>
      <c r="G31" s="9">
        <v>0.50194444444444397</v>
      </c>
      <c r="H31" s="9">
        <v>0.19922523519645841</v>
      </c>
    </row>
    <row r="32" spans="1:8" x14ac:dyDescent="0.25">
      <c r="A32" s="4">
        <v>599</v>
      </c>
      <c r="B32" t="s">
        <v>4</v>
      </c>
      <c r="C32" s="4">
        <v>2.2999999999999998</v>
      </c>
      <c r="D32" s="4">
        <v>2.2999999999999998</v>
      </c>
      <c r="E32" s="4">
        <v>3.4</v>
      </c>
      <c r="F32" s="1">
        <v>42726.481620370374</v>
      </c>
      <c r="G32" s="9">
        <v>0.50055555555555598</v>
      </c>
      <c r="H32" s="9">
        <v>0.19977802441731393</v>
      </c>
    </row>
    <row r="33" spans="1:8" x14ac:dyDescent="0.25">
      <c r="A33" s="4">
        <v>610</v>
      </c>
      <c r="B33" t="s">
        <v>4</v>
      </c>
      <c r="C33" s="4">
        <v>2</v>
      </c>
      <c r="D33" s="4">
        <v>2</v>
      </c>
      <c r="E33" s="4">
        <v>3.4</v>
      </c>
      <c r="F33" s="1">
        <v>42733.440868055557</v>
      </c>
      <c r="G33" s="9">
        <v>0.50166666666666704</v>
      </c>
      <c r="H33" s="9">
        <v>0.19933554817275734</v>
      </c>
    </row>
    <row r="34" spans="1:8" x14ac:dyDescent="0.25">
      <c r="A34" s="4">
        <v>620</v>
      </c>
      <c r="B34" t="s">
        <v>4</v>
      </c>
      <c r="C34" s="4">
        <v>2</v>
      </c>
      <c r="D34" s="4">
        <v>2</v>
      </c>
      <c r="E34" s="4">
        <v>3.3</v>
      </c>
      <c r="F34" s="1">
        <v>42747.450972222221</v>
      </c>
      <c r="G34" s="9">
        <v>0.55833333333333302</v>
      </c>
      <c r="H34" s="9">
        <v>3.5820895522388096</v>
      </c>
    </row>
    <row r="35" spans="1:8" x14ac:dyDescent="0.25">
      <c r="A35" s="4">
        <v>631</v>
      </c>
      <c r="B35" t="s">
        <v>4</v>
      </c>
      <c r="C35" s="4">
        <v>2</v>
      </c>
      <c r="D35" s="4">
        <v>2</v>
      </c>
      <c r="E35" s="4">
        <v>3.2</v>
      </c>
      <c r="F35" s="1">
        <v>42755.457152777781</v>
      </c>
      <c r="G35" s="9">
        <v>0.50055555555555598</v>
      </c>
      <c r="H35" s="9">
        <v>3.9955604883462743</v>
      </c>
    </row>
    <row r="36" spans="1:8" x14ac:dyDescent="0.25">
      <c r="A36" s="4">
        <v>778</v>
      </c>
      <c r="B36" t="s">
        <v>4</v>
      </c>
      <c r="C36" s="4">
        <v>2.5</v>
      </c>
      <c r="D36" s="4">
        <v>2.5</v>
      </c>
      <c r="E36" s="4">
        <v>3.5</v>
      </c>
      <c r="F36" s="1">
        <v>42759.464837962965</v>
      </c>
      <c r="G36" s="9">
        <v>0.50055555555555598</v>
      </c>
      <c r="H36" s="9">
        <v>3.9955604883462743</v>
      </c>
    </row>
    <row r="37" spans="1:8" x14ac:dyDescent="0.25">
      <c r="A37" s="4">
        <v>857</v>
      </c>
      <c r="B37" t="s">
        <v>4</v>
      </c>
      <c r="C37" s="4">
        <v>2.2999999999999998</v>
      </c>
      <c r="D37" s="4">
        <v>2.2999999999999998</v>
      </c>
      <c r="E37" s="4">
        <v>3.4</v>
      </c>
      <c r="F37" s="1">
        <v>42787.658993055556</v>
      </c>
      <c r="G37" s="9">
        <v>0.52638888888888902</v>
      </c>
      <c r="H37" s="9">
        <v>0.18997361477572555</v>
      </c>
    </row>
    <row r="38" spans="1:8" x14ac:dyDescent="0.25">
      <c r="A38" s="4">
        <v>1009</v>
      </c>
      <c r="B38" t="s">
        <v>4</v>
      </c>
      <c r="C38" s="4">
        <v>2.5</v>
      </c>
      <c r="D38" s="4">
        <v>2.5</v>
      </c>
      <c r="E38" s="4">
        <v>3.8</v>
      </c>
      <c r="F38" s="1">
        <v>42831.46465277778</v>
      </c>
      <c r="G38" s="9">
        <v>0.50388888888888905</v>
      </c>
      <c r="H38" s="9">
        <v>47.629547960308756</v>
      </c>
    </row>
    <row r="39" spans="1:8" x14ac:dyDescent="0.25">
      <c r="A39" s="4">
        <v>11051</v>
      </c>
      <c r="B39" t="s">
        <v>4</v>
      </c>
      <c r="C39" s="4">
        <v>1</v>
      </c>
      <c r="D39" s="4">
        <v>1</v>
      </c>
      <c r="E39" s="4">
        <v>3.8</v>
      </c>
      <c r="F39" s="1">
        <v>42893.668668981481</v>
      </c>
      <c r="G39" s="9">
        <v>0.51305555555555604</v>
      </c>
      <c r="H39" s="9">
        <v>1.9491066594477495</v>
      </c>
    </row>
    <row r="40" spans="1:8" x14ac:dyDescent="0.25">
      <c r="A40" s="4">
        <v>21101</v>
      </c>
      <c r="B40" t="s">
        <v>4</v>
      </c>
      <c r="C40" s="4">
        <v>1</v>
      </c>
      <c r="D40" s="4">
        <v>1</v>
      </c>
      <c r="E40" s="4">
        <v>3.7</v>
      </c>
      <c r="F40" s="1">
        <v>42899.481446759259</v>
      </c>
      <c r="G40" s="9">
        <v>0.50027777777777804</v>
      </c>
      <c r="H40" s="9">
        <v>0.19988895058300934</v>
      </c>
    </row>
    <row r="41" spans="1:8" x14ac:dyDescent="0.25">
      <c r="A41" s="4">
        <v>21113</v>
      </c>
      <c r="B41" t="s">
        <v>4</v>
      </c>
      <c r="C41" s="4">
        <v>4</v>
      </c>
      <c r="D41" s="4">
        <v>4</v>
      </c>
      <c r="E41" s="4">
        <v>3.3</v>
      </c>
      <c r="F41" s="1">
        <v>42928.659861111111</v>
      </c>
      <c r="G41" s="9">
        <v>0.51972222222222197</v>
      </c>
      <c r="H41" s="9">
        <v>32.709780865847193</v>
      </c>
    </row>
    <row r="42" spans="1:8" x14ac:dyDescent="0.25">
      <c r="A42" s="4">
        <v>21304</v>
      </c>
      <c r="B42" t="s">
        <v>4</v>
      </c>
      <c r="C42" s="4">
        <v>0.98</v>
      </c>
      <c r="D42" s="4">
        <v>0.98</v>
      </c>
      <c r="E42" s="4">
        <v>3.15</v>
      </c>
      <c r="F42" s="1">
        <v>42970.474317129629</v>
      </c>
      <c r="G42" s="9">
        <v>0.50388888888888905</v>
      </c>
      <c r="H42" s="9">
        <v>0.19845644983461957</v>
      </c>
    </row>
    <row r="43" spans="1:8" x14ac:dyDescent="0.25">
      <c r="A43" s="4">
        <v>21318</v>
      </c>
      <c r="B43" t="s">
        <v>4</v>
      </c>
      <c r="C43" s="4">
        <v>1.5</v>
      </c>
      <c r="D43" s="4">
        <v>1.5</v>
      </c>
      <c r="E43" s="4">
        <v>3.15</v>
      </c>
      <c r="F43" s="1">
        <v>42984.424803240741</v>
      </c>
      <c r="G43" s="9">
        <v>0.50333333333333297</v>
      </c>
      <c r="H43" s="9">
        <v>5.9602649006622483</v>
      </c>
    </row>
    <row r="44" spans="1:8" x14ac:dyDescent="0.25">
      <c r="A44" s="4">
        <v>21325</v>
      </c>
      <c r="B44" t="s">
        <v>4</v>
      </c>
      <c r="C44" s="4">
        <v>1.1499999999999999</v>
      </c>
      <c r="D44" s="4">
        <v>1.1499999999999999</v>
      </c>
      <c r="E44" s="4">
        <v>3.15</v>
      </c>
      <c r="F44" s="1">
        <v>42990.446643518517</v>
      </c>
      <c r="G44" s="9">
        <v>0.50444444444444403</v>
      </c>
      <c r="H44" s="9">
        <v>1.9823788546255505</v>
      </c>
    </row>
    <row r="45" spans="1:8" x14ac:dyDescent="0.25">
      <c r="A45" s="4">
        <v>712</v>
      </c>
      <c r="B45" t="s">
        <v>5</v>
      </c>
      <c r="C45" s="4">
        <v>92</v>
      </c>
      <c r="D45" s="4">
        <v>92</v>
      </c>
      <c r="E45" s="4">
        <v>7.35</v>
      </c>
      <c r="F45" s="1">
        <v>42660.762708333335</v>
      </c>
      <c r="G45" s="9">
        <v>0.392777777777778</v>
      </c>
      <c r="H45" s="9">
        <v>7.6379066478076343</v>
      </c>
    </row>
    <row r="46" spans="1:8" x14ac:dyDescent="0.25">
      <c r="A46" s="4">
        <v>713</v>
      </c>
      <c r="B46" t="s">
        <v>5</v>
      </c>
      <c r="C46" s="4">
        <v>92</v>
      </c>
      <c r="D46" s="4">
        <v>92</v>
      </c>
      <c r="E46" s="4">
        <v>7.35</v>
      </c>
      <c r="F46" s="1">
        <v>42670.624988425923</v>
      </c>
      <c r="G46" s="9">
        <v>0.48888888888888898</v>
      </c>
      <c r="H46" s="9">
        <v>10.227272727272725</v>
      </c>
    </row>
    <row r="47" spans="1:8" x14ac:dyDescent="0.25">
      <c r="A47" s="4">
        <v>711</v>
      </c>
      <c r="B47" t="s">
        <v>5</v>
      </c>
      <c r="C47" s="4">
        <v>92</v>
      </c>
      <c r="D47" s="4">
        <v>92</v>
      </c>
      <c r="E47" s="4">
        <v>7.35</v>
      </c>
      <c r="F47" s="1">
        <v>42690.633206018516</v>
      </c>
      <c r="G47" s="9">
        <v>0.54055555555555601</v>
      </c>
      <c r="H47" s="9">
        <v>12.949640287769766</v>
      </c>
    </row>
    <row r="48" spans="1:8" x14ac:dyDescent="0.25">
      <c r="A48" s="4">
        <v>840</v>
      </c>
      <c r="B48" t="s">
        <v>5</v>
      </c>
      <c r="C48" s="4">
        <v>92</v>
      </c>
      <c r="D48" s="4">
        <v>92</v>
      </c>
      <c r="E48" s="4">
        <v>7.35</v>
      </c>
      <c r="F48" s="1">
        <v>42690.633206018516</v>
      </c>
      <c r="G48" s="9">
        <v>0.54055555555555601</v>
      </c>
      <c r="H48" s="9">
        <v>12.949640287769766</v>
      </c>
    </row>
    <row r="49" spans="1:8" x14ac:dyDescent="0.25">
      <c r="A49" s="4">
        <v>714</v>
      </c>
      <c r="B49" t="s">
        <v>5</v>
      </c>
      <c r="C49" s="4">
        <v>92</v>
      </c>
      <c r="D49" s="4">
        <v>92</v>
      </c>
      <c r="E49" s="4">
        <v>7.35</v>
      </c>
      <c r="F49" s="1">
        <v>42710.650277777779</v>
      </c>
      <c r="G49" s="9">
        <v>0.50777777777777799</v>
      </c>
      <c r="H49" s="9">
        <v>5.9080962800875207</v>
      </c>
    </row>
    <row r="50" spans="1:8" x14ac:dyDescent="0.25">
      <c r="A50" s="4">
        <v>715</v>
      </c>
      <c r="B50" t="s">
        <v>5</v>
      </c>
      <c r="C50" s="4">
        <v>92</v>
      </c>
      <c r="D50" s="4">
        <v>92</v>
      </c>
      <c r="E50" s="4">
        <v>7.35</v>
      </c>
      <c r="F50" s="1">
        <v>42720.694930555554</v>
      </c>
      <c r="G50" s="9">
        <v>0.505</v>
      </c>
      <c r="H50" s="9">
        <v>13.861386138613865</v>
      </c>
    </row>
    <row r="51" spans="1:8" x14ac:dyDescent="0.25">
      <c r="A51" s="4">
        <v>767</v>
      </c>
      <c r="B51" t="s">
        <v>5</v>
      </c>
      <c r="C51" s="4">
        <v>92</v>
      </c>
      <c r="D51" s="4">
        <v>92</v>
      </c>
      <c r="E51" s="4">
        <v>7.35</v>
      </c>
      <c r="F51" s="1">
        <v>42741.462152777778</v>
      </c>
      <c r="G51" s="9">
        <v>0.52388888888888896</v>
      </c>
      <c r="H51" s="9">
        <v>15.270413573700953</v>
      </c>
    </row>
    <row r="52" spans="1:8" x14ac:dyDescent="0.25">
      <c r="A52" s="4">
        <v>707</v>
      </c>
      <c r="B52" t="s">
        <v>5</v>
      </c>
      <c r="C52" s="4">
        <v>92</v>
      </c>
      <c r="D52" s="4">
        <v>92</v>
      </c>
      <c r="E52" s="4">
        <v>7.35</v>
      </c>
      <c r="F52" s="1">
        <v>42755.496203703704</v>
      </c>
      <c r="G52" s="9">
        <v>0.52888888888888896</v>
      </c>
      <c r="H52" s="9">
        <v>9.4537815126050369</v>
      </c>
    </row>
    <row r="53" spans="1:8" x14ac:dyDescent="0.25">
      <c r="A53" s="4">
        <v>807</v>
      </c>
      <c r="B53" t="s">
        <v>5</v>
      </c>
      <c r="C53" s="4">
        <v>92</v>
      </c>
      <c r="D53" s="4">
        <v>92</v>
      </c>
      <c r="E53" s="4">
        <v>7.35</v>
      </c>
      <c r="F53" s="1">
        <v>42774.612696759257</v>
      </c>
      <c r="G53" s="9">
        <v>0.52972222222222198</v>
      </c>
      <c r="H53" s="9">
        <v>32.092291557420083</v>
      </c>
    </row>
    <row r="54" spans="1:8" x14ac:dyDescent="0.25">
      <c r="A54" s="4">
        <v>839</v>
      </c>
      <c r="B54" t="s">
        <v>5</v>
      </c>
      <c r="C54" s="4">
        <v>92</v>
      </c>
      <c r="D54" s="4">
        <v>92</v>
      </c>
      <c r="E54" s="4">
        <v>7.35</v>
      </c>
      <c r="F54" s="1">
        <v>42783.526562500003</v>
      </c>
      <c r="G54" s="9">
        <v>0.53166666666666695</v>
      </c>
      <c r="H54" s="9">
        <v>13.166144200626963</v>
      </c>
    </row>
    <row r="55" spans="1:8" x14ac:dyDescent="0.25">
      <c r="A55" s="4">
        <v>1046</v>
      </c>
      <c r="B55" t="s">
        <v>5</v>
      </c>
      <c r="C55" s="4">
        <v>92</v>
      </c>
      <c r="D55" s="4">
        <v>92</v>
      </c>
      <c r="E55" s="4">
        <v>7.35</v>
      </c>
      <c r="F55" s="1">
        <v>42830.634305555555</v>
      </c>
      <c r="G55" s="9">
        <v>0.519166666666667</v>
      </c>
      <c r="H55" s="9">
        <v>5.7784911717495975</v>
      </c>
    </row>
    <row r="56" spans="1:8" x14ac:dyDescent="0.25">
      <c r="A56" s="4">
        <v>997</v>
      </c>
      <c r="B56" t="s">
        <v>5</v>
      </c>
      <c r="C56" s="4">
        <v>92</v>
      </c>
      <c r="D56" s="4">
        <v>92</v>
      </c>
      <c r="E56" s="4">
        <v>7.35</v>
      </c>
      <c r="F56" s="1">
        <v>42844.598634259259</v>
      </c>
      <c r="G56" s="9">
        <v>0.495</v>
      </c>
      <c r="H56" s="9">
        <v>0.20202020202020204</v>
      </c>
    </row>
    <row r="57" spans="1:8" x14ac:dyDescent="0.25">
      <c r="A57" s="4">
        <v>1047</v>
      </c>
      <c r="B57" t="s">
        <v>5</v>
      </c>
      <c r="C57" s="4">
        <v>92</v>
      </c>
      <c r="D57" s="4">
        <v>92</v>
      </c>
      <c r="E57" s="4">
        <v>7.35</v>
      </c>
      <c r="F57" s="1">
        <v>42872.669479166667</v>
      </c>
      <c r="G57" s="9">
        <v>0.51083333333333303</v>
      </c>
      <c r="H57" s="9">
        <v>7.830342577487766</v>
      </c>
    </row>
    <row r="58" spans="1:8" x14ac:dyDescent="0.25">
      <c r="A58" s="4">
        <v>11063</v>
      </c>
      <c r="B58" t="s">
        <v>5</v>
      </c>
      <c r="C58" s="4">
        <v>92</v>
      </c>
      <c r="D58" s="4">
        <v>92</v>
      </c>
      <c r="E58" s="4">
        <v>7.35</v>
      </c>
      <c r="F58" s="1">
        <v>42888.620312500003</v>
      </c>
      <c r="G58" s="9">
        <v>0.50305555555555603</v>
      </c>
      <c r="H58" s="9">
        <v>9.939260077305347</v>
      </c>
    </row>
    <row r="59" spans="1:8" x14ac:dyDescent="0.25">
      <c r="A59" s="4">
        <v>21147</v>
      </c>
      <c r="B59" t="s">
        <v>5</v>
      </c>
      <c r="C59" s="4">
        <v>92</v>
      </c>
      <c r="D59" s="4">
        <v>92</v>
      </c>
      <c r="E59" s="4">
        <v>7.35</v>
      </c>
      <c r="F59" s="1">
        <v>42967.495312500003</v>
      </c>
      <c r="G59" s="9">
        <v>0.51027777777777805</v>
      </c>
      <c r="H59" s="9">
        <v>0.19597169297768091</v>
      </c>
    </row>
    <row r="60" spans="1:8" x14ac:dyDescent="0.25">
      <c r="A60" s="4">
        <v>21329</v>
      </c>
      <c r="B60" t="s">
        <v>5</v>
      </c>
      <c r="C60" s="4">
        <v>92</v>
      </c>
      <c r="D60" s="4">
        <v>92</v>
      </c>
      <c r="E60" s="4">
        <v>7.35</v>
      </c>
      <c r="F60" s="1">
        <v>42985.478854166664</v>
      </c>
      <c r="G60" s="9">
        <v>0.50194444444444397</v>
      </c>
      <c r="H60" s="9">
        <v>1.9922523519645841</v>
      </c>
    </row>
    <row r="61" spans="1:8" x14ac:dyDescent="0.25">
      <c r="A61" s="4">
        <v>848</v>
      </c>
      <c r="B61" t="s">
        <v>6</v>
      </c>
      <c r="C61" s="4">
        <v>36</v>
      </c>
      <c r="D61" s="4">
        <v>36</v>
      </c>
      <c r="E61" s="4">
        <v>7.8</v>
      </c>
      <c r="F61" s="1">
        <v>42684.793622685182</v>
      </c>
      <c r="G61" s="9">
        <v>0.44</v>
      </c>
      <c r="H61" s="9">
        <v>2.2727272727272725</v>
      </c>
    </row>
    <row r="62" spans="1:8" x14ac:dyDescent="0.25">
      <c r="A62" s="4">
        <v>517</v>
      </c>
      <c r="B62" t="s">
        <v>6</v>
      </c>
      <c r="C62" s="4">
        <v>36</v>
      </c>
      <c r="D62" s="4">
        <v>36</v>
      </c>
      <c r="E62" s="4">
        <v>7.8</v>
      </c>
      <c r="F62" s="1">
        <v>42686.593773148146</v>
      </c>
      <c r="G62" s="9">
        <v>0.50055555555555598</v>
      </c>
      <c r="H62" s="9">
        <v>11.986681465038822</v>
      </c>
    </row>
    <row r="63" spans="1:8" x14ac:dyDescent="0.25">
      <c r="A63" s="4">
        <v>518</v>
      </c>
      <c r="B63" t="s">
        <v>6</v>
      </c>
      <c r="C63" s="4">
        <v>36</v>
      </c>
      <c r="D63" s="4">
        <v>36</v>
      </c>
      <c r="E63" s="4">
        <v>7.8</v>
      </c>
      <c r="F63" s="1">
        <v>42692.722581018519</v>
      </c>
      <c r="G63" s="9">
        <v>0.50166666666666704</v>
      </c>
      <c r="H63" s="9">
        <v>19.933554817275709</v>
      </c>
    </row>
    <row r="64" spans="1:8" x14ac:dyDescent="0.25">
      <c r="A64" s="4">
        <v>519</v>
      </c>
      <c r="B64" t="s">
        <v>6</v>
      </c>
      <c r="C64" s="4">
        <v>36</v>
      </c>
      <c r="D64" s="4">
        <v>36</v>
      </c>
      <c r="E64" s="4">
        <v>7.8</v>
      </c>
      <c r="F64" s="1">
        <v>42696.663553240738</v>
      </c>
      <c r="G64" s="9">
        <v>0.50249999999999995</v>
      </c>
      <c r="H64" s="9">
        <v>9.9502487562188993</v>
      </c>
    </row>
    <row r="65" spans="1:8" x14ac:dyDescent="0.25">
      <c r="A65" s="4">
        <v>520</v>
      </c>
      <c r="B65" t="s">
        <v>6</v>
      </c>
      <c r="C65" s="4">
        <v>36</v>
      </c>
      <c r="D65" s="4">
        <v>36</v>
      </c>
      <c r="E65" s="4">
        <v>7.8</v>
      </c>
      <c r="F65" s="1">
        <v>42703.644768518519</v>
      </c>
      <c r="G65" s="9">
        <v>0.50388888888888905</v>
      </c>
      <c r="H65" s="9">
        <v>17.861080485115782</v>
      </c>
    </row>
    <row r="66" spans="1:8" x14ac:dyDescent="0.25">
      <c r="A66" s="4">
        <v>521</v>
      </c>
      <c r="B66" t="s">
        <v>6</v>
      </c>
      <c r="C66" s="4">
        <v>36</v>
      </c>
      <c r="D66" s="4">
        <v>36</v>
      </c>
      <c r="E66" s="4">
        <v>7.8</v>
      </c>
      <c r="F66" s="1">
        <v>42713.579641203702</v>
      </c>
      <c r="G66" s="9">
        <v>0.50194444444444397</v>
      </c>
      <c r="H66" s="9">
        <v>11.953514111787502</v>
      </c>
    </row>
    <row r="67" spans="1:8" x14ac:dyDescent="0.25">
      <c r="A67" s="4">
        <v>522</v>
      </c>
      <c r="B67" t="s">
        <v>6</v>
      </c>
      <c r="C67" s="4">
        <v>36</v>
      </c>
      <c r="D67" s="4">
        <v>36</v>
      </c>
      <c r="E67" s="4">
        <v>7.8</v>
      </c>
      <c r="F67" s="1">
        <v>42719.583090277774</v>
      </c>
      <c r="G67" s="9">
        <v>0.49972222222222201</v>
      </c>
      <c r="H67" s="9">
        <v>12.006670372429141</v>
      </c>
    </row>
    <row r="68" spans="1:8" x14ac:dyDescent="0.25">
      <c r="A68" s="4">
        <v>523</v>
      </c>
      <c r="B68" t="s">
        <v>6</v>
      </c>
      <c r="C68" s="4">
        <v>36</v>
      </c>
      <c r="D68" s="4">
        <v>36</v>
      </c>
      <c r="E68" s="4">
        <v>7.8</v>
      </c>
      <c r="F68" s="1">
        <v>42724.49931712963</v>
      </c>
      <c r="G68" s="9">
        <v>0.50333333333333297</v>
      </c>
      <c r="H68" s="9">
        <v>7.9470198675496659</v>
      </c>
    </row>
    <row r="69" spans="1:8" x14ac:dyDescent="0.25">
      <c r="A69" s="4">
        <v>524</v>
      </c>
      <c r="B69" t="s">
        <v>6</v>
      </c>
      <c r="C69" s="4">
        <v>36</v>
      </c>
      <c r="D69" s="4">
        <v>36</v>
      </c>
      <c r="E69" s="4">
        <v>7.8</v>
      </c>
      <c r="F69" s="1">
        <v>42742.559942129628</v>
      </c>
      <c r="G69" s="9">
        <v>0.51722222222222203</v>
      </c>
      <c r="H69" s="9">
        <v>17.400644468313629</v>
      </c>
    </row>
    <row r="70" spans="1:8" x14ac:dyDescent="0.25">
      <c r="A70" s="4">
        <v>525</v>
      </c>
      <c r="B70" t="s">
        <v>6</v>
      </c>
      <c r="C70" s="4">
        <v>36</v>
      </c>
      <c r="D70" s="4">
        <v>36</v>
      </c>
      <c r="E70" s="4">
        <v>7.8</v>
      </c>
      <c r="F70" s="1">
        <v>42743.488854166666</v>
      </c>
      <c r="G70" s="9">
        <v>0.50611111111111096</v>
      </c>
      <c r="H70" s="9">
        <v>17.78265642151484</v>
      </c>
    </row>
    <row r="71" spans="1:8" x14ac:dyDescent="0.25">
      <c r="A71" s="4">
        <v>526</v>
      </c>
      <c r="B71" t="s">
        <v>6</v>
      </c>
      <c r="C71" s="4">
        <v>36</v>
      </c>
      <c r="D71" s="4">
        <v>36</v>
      </c>
      <c r="E71" s="4">
        <v>7.8</v>
      </c>
      <c r="F71" s="1">
        <v>42749.594456018516</v>
      </c>
      <c r="G71" s="9">
        <v>0.51055555555555598</v>
      </c>
      <c r="H71" s="9">
        <v>13.71055495103373</v>
      </c>
    </row>
    <row r="72" spans="1:8" x14ac:dyDescent="0.25">
      <c r="A72" s="4">
        <v>892</v>
      </c>
      <c r="B72" t="s">
        <v>6</v>
      </c>
      <c r="C72" s="4">
        <v>36</v>
      </c>
      <c r="D72" s="4">
        <v>36</v>
      </c>
      <c r="E72" s="4">
        <v>7.8</v>
      </c>
      <c r="F72" s="1">
        <v>42762.659699074073</v>
      </c>
      <c r="G72" s="9">
        <v>0.50583333333333302</v>
      </c>
      <c r="H72" s="9">
        <v>41.515650741350932</v>
      </c>
    </row>
    <row r="73" spans="1:8" x14ac:dyDescent="0.25">
      <c r="A73" s="4">
        <v>776</v>
      </c>
      <c r="B73" t="s">
        <v>6</v>
      </c>
      <c r="C73" s="4">
        <v>36</v>
      </c>
      <c r="D73" s="4">
        <v>36</v>
      </c>
      <c r="E73" s="4">
        <v>7.8</v>
      </c>
      <c r="F73" s="1">
        <v>42763.510439814818</v>
      </c>
      <c r="G73" s="9">
        <v>0.51</v>
      </c>
      <c r="H73" s="9">
        <v>15.686274509803905</v>
      </c>
    </row>
    <row r="74" spans="1:8" x14ac:dyDescent="0.25">
      <c r="A74" s="4">
        <v>849</v>
      </c>
      <c r="B74" t="s">
        <v>6</v>
      </c>
      <c r="C74" s="4">
        <v>36</v>
      </c>
      <c r="D74" s="4">
        <v>36</v>
      </c>
      <c r="E74" s="4">
        <v>7.8</v>
      </c>
      <c r="F74" s="1">
        <v>42770.565115740741</v>
      </c>
      <c r="G74" s="9">
        <v>0.50138888888888899</v>
      </c>
      <c r="H74" s="9">
        <v>21.939058171745128</v>
      </c>
    </row>
    <row r="75" spans="1:8" x14ac:dyDescent="0.25">
      <c r="A75" s="4">
        <v>893</v>
      </c>
      <c r="B75" t="s">
        <v>6</v>
      </c>
      <c r="C75" s="4">
        <v>36</v>
      </c>
      <c r="D75" s="4">
        <v>36</v>
      </c>
      <c r="E75" s="4">
        <v>7.8</v>
      </c>
      <c r="F75" s="1">
        <v>42777.552268518521</v>
      </c>
      <c r="G75" s="9">
        <v>0.505</v>
      </c>
      <c r="H75" s="9">
        <v>21.782178217821784</v>
      </c>
    </row>
    <row r="76" spans="1:8" x14ac:dyDescent="0.25">
      <c r="A76" s="4">
        <v>894</v>
      </c>
      <c r="B76" t="s">
        <v>6</v>
      </c>
      <c r="C76" s="4">
        <v>36</v>
      </c>
      <c r="D76" s="4">
        <v>36</v>
      </c>
      <c r="E76" s="4">
        <v>7.8</v>
      </c>
      <c r="F76" s="1">
        <v>42785.62773148148</v>
      </c>
      <c r="G76" s="9">
        <v>0.50972222222222197</v>
      </c>
      <c r="H76" s="9">
        <v>21.580381471389629</v>
      </c>
    </row>
    <row r="77" spans="1:8" x14ac:dyDescent="0.25">
      <c r="A77" s="4">
        <v>895</v>
      </c>
      <c r="B77" t="s">
        <v>6</v>
      </c>
      <c r="C77" s="4">
        <v>36</v>
      </c>
      <c r="D77" s="4">
        <v>36</v>
      </c>
      <c r="E77" s="4">
        <v>7.8</v>
      </c>
      <c r="F77" s="1">
        <v>42789.622650462959</v>
      </c>
      <c r="G77" s="9">
        <v>0.50194444444444397</v>
      </c>
      <c r="H77" s="9">
        <v>21.914775871610424</v>
      </c>
    </row>
    <row r="78" spans="1:8" x14ac:dyDescent="0.25">
      <c r="A78" s="4">
        <v>896</v>
      </c>
      <c r="B78" t="s">
        <v>6</v>
      </c>
      <c r="C78" s="4">
        <v>36</v>
      </c>
      <c r="D78" s="4">
        <v>36</v>
      </c>
      <c r="E78" s="4">
        <v>7.8</v>
      </c>
      <c r="F78" s="1">
        <v>42803.621122685188</v>
      </c>
      <c r="G78" s="9">
        <v>0.51</v>
      </c>
      <c r="H78" s="9">
        <v>31.372549019607828</v>
      </c>
    </row>
    <row r="79" spans="1:8" x14ac:dyDescent="0.25">
      <c r="A79" s="4">
        <v>897</v>
      </c>
      <c r="B79" t="s">
        <v>6</v>
      </c>
      <c r="C79" s="4">
        <v>36</v>
      </c>
      <c r="D79" s="4">
        <v>36</v>
      </c>
      <c r="E79" s="4">
        <v>7.8</v>
      </c>
      <c r="F79" s="1">
        <v>42816.616747685184</v>
      </c>
      <c r="G79" s="9">
        <v>0.50194444444444397</v>
      </c>
      <c r="H79" s="9">
        <v>33.868289983397894</v>
      </c>
    </row>
    <row r="80" spans="1:8" x14ac:dyDescent="0.25">
      <c r="A80" s="4">
        <v>946</v>
      </c>
      <c r="B80" t="s">
        <v>6</v>
      </c>
      <c r="C80" s="4">
        <v>36</v>
      </c>
      <c r="D80" s="4">
        <v>36</v>
      </c>
      <c r="E80" s="4">
        <v>7.8</v>
      </c>
      <c r="F80" s="1">
        <v>42824.617210648146</v>
      </c>
      <c r="G80" s="9">
        <v>0.51861111111111102</v>
      </c>
      <c r="H80" s="9">
        <v>26.995179432244253</v>
      </c>
    </row>
    <row r="81" spans="1:8" x14ac:dyDescent="0.25">
      <c r="A81" s="4">
        <v>958</v>
      </c>
      <c r="B81" t="s">
        <v>6</v>
      </c>
      <c r="C81" s="4">
        <v>36</v>
      </c>
      <c r="D81" s="4">
        <v>36</v>
      </c>
      <c r="E81" s="4">
        <v>7.8</v>
      </c>
      <c r="F81" s="1">
        <v>42831.619189814817</v>
      </c>
      <c r="G81" s="9">
        <v>0.91249999999999998</v>
      </c>
      <c r="H81" s="9">
        <v>15.342465753424685</v>
      </c>
    </row>
    <row r="82" spans="1:8" x14ac:dyDescent="0.25">
      <c r="A82" s="4">
        <v>966</v>
      </c>
      <c r="B82" t="s">
        <v>6</v>
      </c>
      <c r="C82" s="4">
        <v>36</v>
      </c>
      <c r="D82" s="4">
        <v>36</v>
      </c>
      <c r="E82" s="4">
        <v>7.8</v>
      </c>
      <c r="F82" s="1">
        <v>42837.623113425929</v>
      </c>
      <c r="G82" s="9">
        <v>0.50833333333333297</v>
      </c>
      <c r="H82" s="9">
        <v>23.606557377049196</v>
      </c>
    </row>
    <row r="83" spans="1:8" x14ac:dyDescent="0.25">
      <c r="A83" s="4">
        <v>1018</v>
      </c>
      <c r="B83" t="s">
        <v>6</v>
      </c>
      <c r="C83" s="4">
        <v>36</v>
      </c>
      <c r="D83" s="4">
        <v>36</v>
      </c>
      <c r="E83" s="4">
        <v>7.8</v>
      </c>
      <c r="F83" s="1">
        <v>42859.622974537036</v>
      </c>
      <c r="G83" s="9">
        <v>0.50083333333333302</v>
      </c>
      <c r="H83" s="9">
        <v>23.960066555740465</v>
      </c>
    </row>
    <row r="84" spans="1:8" x14ac:dyDescent="0.25">
      <c r="A84" s="4">
        <v>1027</v>
      </c>
      <c r="B84" t="s">
        <v>6</v>
      </c>
      <c r="C84" s="4">
        <v>36</v>
      </c>
      <c r="D84" s="4">
        <v>36</v>
      </c>
      <c r="E84" s="4">
        <v>7.8</v>
      </c>
      <c r="F84" s="1">
        <v>42868.607581018521</v>
      </c>
      <c r="G84" s="9">
        <v>0.50416666666666698</v>
      </c>
      <c r="H84" s="9">
        <v>21.818181818181806</v>
      </c>
    </row>
    <row r="85" spans="1:8" x14ac:dyDescent="0.25">
      <c r="A85" s="4">
        <v>1036</v>
      </c>
      <c r="B85" t="s">
        <v>6</v>
      </c>
      <c r="C85" s="4">
        <v>36</v>
      </c>
      <c r="D85" s="4">
        <v>36</v>
      </c>
      <c r="E85" s="4">
        <v>7.8</v>
      </c>
      <c r="F85" s="1">
        <v>42873.618101851855</v>
      </c>
      <c r="G85" s="9">
        <v>0.54055555555555601</v>
      </c>
      <c r="H85" s="9">
        <v>12.949640287769766</v>
      </c>
    </row>
    <row r="86" spans="1:8" x14ac:dyDescent="0.25">
      <c r="A86" s="4">
        <v>1037</v>
      </c>
      <c r="B86" t="s">
        <v>6</v>
      </c>
      <c r="C86" s="4">
        <v>36</v>
      </c>
      <c r="D86" s="4">
        <v>36</v>
      </c>
      <c r="E86" s="4">
        <v>7.8</v>
      </c>
      <c r="F86" s="1">
        <v>42881.613194444442</v>
      </c>
      <c r="G86" s="9">
        <v>0.50666666666666704</v>
      </c>
      <c r="H86" s="9">
        <v>17.763157894736814</v>
      </c>
    </row>
    <row r="87" spans="1:8" x14ac:dyDescent="0.25">
      <c r="A87" s="4">
        <v>11065</v>
      </c>
      <c r="B87" t="s">
        <v>6</v>
      </c>
      <c r="C87" s="4">
        <v>36</v>
      </c>
      <c r="D87" s="4">
        <v>36</v>
      </c>
      <c r="E87" s="4">
        <v>7.8</v>
      </c>
      <c r="F87" s="1">
        <v>42885.621076388888</v>
      </c>
      <c r="G87" s="9">
        <v>0.50916666666666699</v>
      </c>
      <c r="H87" s="9">
        <v>29.459901800327359</v>
      </c>
    </row>
    <row r="88" spans="1:8" x14ac:dyDescent="0.25">
      <c r="A88" s="4">
        <v>21520</v>
      </c>
      <c r="B88" t="s">
        <v>6</v>
      </c>
      <c r="C88" s="4">
        <v>36</v>
      </c>
      <c r="D88" s="4">
        <v>36</v>
      </c>
      <c r="E88" s="4">
        <v>7.8</v>
      </c>
      <c r="F88" s="1">
        <v>42894.601655092592</v>
      </c>
      <c r="G88" s="9">
        <v>0.50944444444444403</v>
      </c>
      <c r="H88" s="9">
        <v>21.592148309705593</v>
      </c>
    </row>
    <row r="89" spans="1:8" x14ac:dyDescent="0.25">
      <c r="A89" s="4">
        <v>11091</v>
      </c>
      <c r="B89" t="s">
        <v>6</v>
      </c>
      <c r="C89" s="4">
        <v>36</v>
      </c>
      <c r="D89" s="4">
        <v>36</v>
      </c>
      <c r="E89" s="4">
        <v>7.8</v>
      </c>
      <c r="F89" s="1">
        <v>42899.589305555557</v>
      </c>
      <c r="G89" s="9">
        <v>0.50611111111111096</v>
      </c>
      <c r="H89" s="9">
        <v>21.734357848518137</v>
      </c>
    </row>
    <row r="90" spans="1:8" x14ac:dyDescent="0.25">
      <c r="A90" s="4">
        <v>11092</v>
      </c>
      <c r="B90" t="s">
        <v>6</v>
      </c>
      <c r="C90" s="4">
        <v>36</v>
      </c>
      <c r="D90" s="4">
        <v>36</v>
      </c>
      <c r="E90" s="4">
        <v>7.8</v>
      </c>
      <c r="F90" s="1">
        <v>42908.643773148149</v>
      </c>
      <c r="G90" s="9">
        <v>0.52805555555555606</v>
      </c>
      <c r="H90" s="9">
        <v>18.937401367701192</v>
      </c>
    </row>
    <row r="91" spans="1:8" x14ac:dyDescent="0.25">
      <c r="A91" s="4">
        <v>11093</v>
      </c>
      <c r="B91" t="s">
        <v>6</v>
      </c>
      <c r="C91" s="4">
        <v>36</v>
      </c>
      <c r="D91" s="4">
        <v>36</v>
      </c>
      <c r="E91" s="4">
        <v>7.8</v>
      </c>
      <c r="F91" s="1">
        <v>42913.439641203702</v>
      </c>
      <c r="G91" s="9">
        <v>0.50916666666666699</v>
      </c>
      <c r="H91" s="9">
        <v>21.603927986906729</v>
      </c>
    </row>
    <row r="92" spans="1:8" x14ac:dyDescent="0.25">
      <c r="A92" s="4">
        <v>21096</v>
      </c>
      <c r="B92" t="s">
        <v>6</v>
      </c>
      <c r="C92" s="4">
        <v>36</v>
      </c>
      <c r="D92" s="4">
        <v>36</v>
      </c>
      <c r="E92" s="4">
        <v>7.8</v>
      </c>
      <c r="F92" s="1">
        <v>42920.60665509259</v>
      </c>
      <c r="G92" s="9">
        <v>0.53583333333333305</v>
      </c>
      <c r="H92" s="9">
        <v>24.261275272161729</v>
      </c>
    </row>
    <row r="93" spans="1:8" x14ac:dyDescent="0.25">
      <c r="A93" s="4">
        <v>21097</v>
      </c>
      <c r="B93" t="s">
        <v>6</v>
      </c>
      <c r="C93" s="4">
        <v>36</v>
      </c>
      <c r="D93" s="4">
        <v>36</v>
      </c>
      <c r="E93" s="4">
        <v>7.8</v>
      </c>
      <c r="F93" s="1">
        <v>42929.619131944448</v>
      </c>
      <c r="G93" s="9">
        <v>0.51555555555555599</v>
      </c>
      <c r="H93" s="9">
        <v>23.275862068965512</v>
      </c>
    </row>
    <row r="94" spans="1:8" x14ac:dyDescent="0.25">
      <c r="A94" s="4">
        <v>21098</v>
      </c>
      <c r="B94" t="s">
        <v>6</v>
      </c>
      <c r="C94" s="4">
        <v>36</v>
      </c>
      <c r="D94" s="4">
        <v>36</v>
      </c>
      <c r="E94" s="4">
        <v>7.8</v>
      </c>
      <c r="F94" s="1">
        <v>42938.849490740744</v>
      </c>
      <c r="G94" s="9">
        <v>0.50305555555555603</v>
      </c>
      <c r="H94" s="9">
        <v>29.817780231916078</v>
      </c>
    </row>
    <row r="95" spans="1:8" x14ac:dyDescent="0.25">
      <c r="A95" s="4">
        <v>21142</v>
      </c>
      <c r="B95" t="s">
        <v>6</v>
      </c>
      <c r="C95" s="4">
        <v>36</v>
      </c>
      <c r="D95" s="4">
        <v>36</v>
      </c>
      <c r="E95" s="4">
        <v>7.8</v>
      </c>
      <c r="F95" s="1">
        <v>42969.533680555556</v>
      </c>
      <c r="G95" s="9">
        <v>0.50083333333333302</v>
      </c>
      <c r="H95" s="9">
        <v>25.956738768718836</v>
      </c>
    </row>
    <row r="96" spans="1:8" x14ac:dyDescent="0.25">
      <c r="A96" s="4">
        <v>21257</v>
      </c>
      <c r="B96" t="s">
        <v>6</v>
      </c>
      <c r="C96" s="4">
        <v>36</v>
      </c>
      <c r="D96" s="4">
        <v>36</v>
      </c>
      <c r="E96" s="4">
        <v>7.8</v>
      </c>
      <c r="F96" s="1">
        <v>42975.773321759261</v>
      </c>
      <c r="G96" s="9">
        <v>0.51611111111111097</v>
      </c>
      <c r="H96" s="9">
        <v>19.375672766415498</v>
      </c>
    </row>
    <row r="97" spans="1:8" x14ac:dyDescent="0.25">
      <c r="A97" s="4">
        <v>1024</v>
      </c>
      <c r="B97" t="s">
        <v>7</v>
      </c>
      <c r="C97" s="4">
        <v>200</v>
      </c>
      <c r="D97" s="4">
        <v>70</v>
      </c>
      <c r="E97" s="4">
        <v>20</v>
      </c>
      <c r="F97" s="1">
        <v>42856.509131944447</v>
      </c>
      <c r="G97" s="9">
        <v>0.323888888888889</v>
      </c>
      <c r="H97" s="9">
        <v>35.285469247733353</v>
      </c>
    </row>
    <row r="98" spans="1:8" x14ac:dyDescent="0.25">
      <c r="A98" s="4">
        <v>1032</v>
      </c>
      <c r="B98" t="s">
        <v>7</v>
      </c>
      <c r="C98" s="4">
        <v>200</v>
      </c>
      <c r="D98" s="4">
        <v>70</v>
      </c>
      <c r="E98" s="4">
        <v>20</v>
      </c>
      <c r="F98" s="1">
        <v>42862.524085648147</v>
      </c>
      <c r="G98" s="9">
        <v>0.50083333333333302</v>
      </c>
      <c r="H98" s="9">
        <v>5.7047777513667777</v>
      </c>
    </row>
    <row r="99" spans="1:8" x14ac:dyDescent="0.25">
      <c r="A99" s="4">
        <v>1048</v>
      </c>
      <c r="B99" t="s">
        <v>7</v>
      </c>
      <c r="C99" s="4">
        <v>200</v>
      </c>
      <c r="D99" s="4">
        <v>70</v>
      </c>
      <c r="E99" s="4">
        <v>20</v>
      </c>
      <c r="F99" s="1">
        <v>42868.586527777778</v>
      </c>
      <c r="G99" s="9">
        <v>0.420833333333333</v>
      </c>
      <c r="H99" s="9">
        <v>88.260254596888245</v>
      </c>
    </row>
    <row r="100" spans="1:8" x14ac:dyDescent="0.25">
      <c r="A100" s="4">
        <v>1050</v>
      </c>
      <c r="B100" t="s">
        <v>7</v>
      </c>
      <c r="C100" s="4">
        <v>200</v>
      </c>
      <c r="D100" s="4">
        <v>70</v>
      </c>
      <c r="E100" s="4">
        <v>20</v>
      </c>
      <c r="F100" s="1">
        <v>42876.571863425925</v>
      </c>
      <c r="G100" s="9">
        <v>0.42055555555555602</v>
      </c>
      <c r="H100" s="9">
        <v>20.381204000754856</v>
      </c>
    </row>
    <row r="101" spans="1:8" x14ac:dyDescent="0.25">
      <c r="A101" s="4">
        <v>1053</v>
      </c>
      <c r="B101" t="s">
        <v>7</v>
      </c>
      <c r="C101" s="4">
        <v>200</v>
      </c>
      <c r="D101" s="4">
        <v>70</v>
      </c>
      <c r="E101" s="4">
        <v>20</v>
      </c>
      <c r="F101" s="1">
        <v>42883.658252314817</v>
      </c>
      <c r="G101" s="9">
        <v>0.36833333333333301</v>
      </c>
      <c r="H101" s="9">
        <v>7.7569489334195367</v>
      </c>
    </row>
    <row r="102" spans="1:8" x14ac:dyDescent="0.25">
      <c r="A102" s="4">
        <v>11056</v>
      </c>
      <c r="B102" t="s">
        <v>7</v>
      </c>
      <c r="C102" s="4">
        <v>200</v>
      </c>
      <c r="D102" s="4">
        <v>70</v>
      </c>
      <c r="E102" s="4">
        <v>20</v>
      </c>
      <c r="F102" s="1">
        <v>42898.558287037034</v>
      </c>
      <c r="G102" s="9">
        <v>0.50111111111111095</v>
      </c>
      <c r="H102" s="9">
        <v>11.403230915426038</v>
      </c>
    </row>
    <row r="103" spans="1:8" x14ac:dyDescent="0.25">
      <c r="A103" s="4">
        <v>662</v>
      </c>
      <c r="B103" t="s">
        <v>8</v>
      </c>
      <c r="C103" s="4">
        <v>2.5</v>
      </c>
      <c r="D103" s="4">
        <v>2.5</v>
      </c>
      <c r="E103" s="4">
        <v>3.33</v>
      </c>
      <c r="F103" s="1">
        <v>42678.609178240738</v>
      </c>
      <c r="G103" s="9">
        <v>0.54611111111111099</v>
      </c>
      <c r="H103" s="9">
        <v>0.18311291963377421</v>
      </c>
    </row>
    <row r="104" spans="1:8" x14ac:dyDescent="0.25">
      <c r="A104" s="4">
        <v>665</v>
      </c>
      <c r="B104" t="s">
        <v>8</v>
      </c>
      <c r="C104" s="4">
        <v>2.5</v>
      </c>
      <c r="D104" s="4">
        <v>2.5</v>
      </c>
      <c r="E104" s="4">
        <v>3.33</v>
      </c>
      <c r="F104" s="1">
        <v>42682.481377314813</v>
      </c>
      <c r="G104" s="9">
        <v>0.50083333333333302</v>
      </c>
      <c r="H104" s="9">
        <v>0.19966722129783707</v>
      </c>
    </row>
    <row r="105" spans="1:8" x14ac:dyDescent="0.25">
      <c r="A105" s="4">
        <v>638</v>
      </c>
      <c r="B105" t="s">
        <v>8</v>
      </c>
      <c r="C105" s="4">
        <v>2.5</v>
      </c>
      <c r="D105" s="4">
        <v>2.5</v>
      </c>
      <c r="E105" s="4">
        <v>3.33</v>
      </c>
      <c r="F105" s="1">
        <v>42692.47929398148</v>
      </c>
      <c r="G105" s="9">
        <v>0.50083333333333302</v>
      </c>
      <c r="H105" s="9">
        <v>0.19966722129783707</v>
      </c>
    </row>
    <row r="106" spans="1:8" x14ac:dyDescent="0.25">
      <c r="A106" s="4">
        <v>646</v>
      </c>
      <c r="B106" t="s">
        <v>8</v>
      </c>
      <c r="C106" s="4">
        <v>3.5</v>
      </c>
      <c r="D106" s="4">
        <v>3.5</v>
      </c>
      <c r="E106" s="4">
        <v>4.5</v>
      </c>
      <c r="F106" s="1">
        <v>42696.675833333335</v>
      </c>
      <c r="G106" s="9">
        <v>0.50055555555555598</v>
      </c>
      <c r="H106" s="9">
        <v>25.971143174250777</v>
      </c>
    </row>
    <row r="107" spans="1:8" x14ac:dyDescent="0.25">
      <c r="A107" s="4">
        <v>656</v>
      </c>
      <c r="B107" t="s">
        <v>8</v>
      </c>
      <c r="C107" s="4">
        <v>2.5</v>
      </c>
      <c r="D107" s="4">
        <v>2.5</v>
      </c>
      <c r="E107" s="4">
        <v>5</v>
      </c>
      <c r="F107" s="1">
        <v>42703.494351851848</v>
      </c>
      <c r="G107" s="9">
        <v>0.50055555555555598</v>
      </c>
      <c r="H107" s="9">
        <v>23.973362930077638</v>
      </c>
    </row>
    <row r="108" spans="1:8" x14ac:dyDescent="0.25">
      <c r="A108" s="4">
        <v>604</v>
      </c>
      <c r="B108" t="s">
        <v>8</v>
      </c>
      <c r="C108" s="4">
        <v>3</v>
      </c>
      <c r="D108" s="4">
        <v>3</v>
      </c>
      <c r="E108" s="4">
        <v>4.5</v>
      </c>
      <c r="F108" s="1">
        <v>42731.44158564815</v>
      </c>
      <c r="G108" s="9">
        <v>0.50388888888888905</v>
      </c>
      <c r="H108" s="9">
        <v>1.9845644983461974</v>
      </c>
    </row>
    <row r="109" spans="1:8" x14ac:dyDescent="0.25">
      <c r="A109" s="4">
        <v>624</v>
      </c>
      <c r="B109" t="s">
        <v>8</v>
      </c>
      <c r="C109" s="4">
        <v>2.1</v>
      </c>
      <c r="D109" s="4">
        <v>2.1</v>
      </c>
      <c r="E109" s="4">
        <v>3.5</v>
      </c>
      <c r="F109" s="1">
        <v>42748.466909722221</v>
      </c>
      <c r="G109" s="9">
        <v>0.50138888888888899</v>
      </c>
      <c r="H109" s="9">
        <v>3.9889196675900243</v>
      </c>
    </row>
    <row r="110" spans="1:8" x14ac:dyDescent="0.25">
      <c r="A110" s="4">
        <v>627</v>
      </c>
      <c r="B110" t="s">
        <v>8</v>
      </c>
      <c r="C110" s="4">
        <v>3.5</v>
      </c>
      <c r="D110" s="4">
        <v>3.5</v>
      </c>
      <c r="E110" s="4">
        <v>3.1</v>
      </c>
      <c r="F110" s="1">
        <v>42754.408506944441</v>
      </c>
      <c r="G110" s="9">
        <v>0.50083333333333302</v>
      </c>
      <c r="H110" s="9">
        <v>0.19966722129783707</v>
      </c>
    </row>
    <row r="111" spans="1:8" x14ac:dyDescent="0.25">
      <c r="A111" s="4">
        <v>781</v>
      </c>
      <c r="B111" t="s">
        <v>8</v>
      </c>
      <c r="C111" s="4">
        <v>2</v>
      </c>
      <c r="D111" s="4">
        <v>2</v>
      </c>
      <c r="E111" s="4">
        <v>3.1</v>
      </c>
      <c r="F111" s="1">
        <v>42759.668773148151</v>
      </c>
      <c r="G111" s="9">
        <v>0.51500000000000001</v>
      </c>
      <c r="H111" s="9">
        <v>0.1941747572815534</v>
      </c>
    </row>
    <row r="112" spans="1:8" x14ac:dyDescent="0.25">
      <c r="A112" s="4">
        <v>806</v>
      </c>
      <c r="B112" t="s">
        <v>8</v>
      </c>
      <c r="C112" s="4">
        <v>4</v>
      </c>
      <c r="D112" s="4">
        <v>4</v>
      </c>
      <c r="E112" s="4">
        <v>3.05</v>
      </c>
      <c r="F112" s="1">
        <v>42774.574097222219</v>
      </c>
      <c r="G112" s="9">
        <v>0.50055555555555598</v>
      </c>
      <c r="H112" s="9">
        <v>41.953385127635862</v>
      </c>
    </row>
    <row r="113" spans="1:8" x14ac:dyDescent="0.25">
      <c r="A113" s="4">
        <v>851</v>
      </c>
      <c r="B113" t="s">
        <v>8</v>
      </c>
      <c r="C113" s="4">
        <v>4.5</v>
      </c>
      <c r="D113" s="4">
        <v>4.5</v>
      </c>
      <c r="E113" s="4">
        <v>3.3</v>
      </c>
      <c r="F113" s="1">
        <v>42780.430636574078</v>
      </c>
      <c r="G113" s="9">
        <v>0.50083333333333302</v>
      </c>
      <c r="H113" s="9">
        <v>3.9933444259567441</v>
      </c>
    </row>
    <row r="114" spans="1:8" x14ac:dyDescent="0.25">
      <c r="A114" s="4">
        <v>858</v>
      </c>
      <c r="B114" t="s">
        <v>8</v>
      </c>
      <c r="C114" s="4">
        <v>5.5</v>
      </c>
      <c r="D114" s="4">
        <v>5.5</v>
      </c>
      <c r="E114" s="4">
        <v>3.7</v>
      </c>
      <c r="F114" s="1">
        <v>42788.395219907405</v>
      </c>
      <c r="G114" s="9">
        <v>0.50166666666666704</v>
      </c>
      <c r="H114" s="9">
        <v>0.19933554817275734</v>
      </c>
    </row>
    <row r="115" spans="1:8" x14ac:dyDescent="0.25">
      <c r="A115" s="4">
        <v>917</v>
      </c>
      <c r="B115" t="s">
        <v>8</v>
      </c>
      <c r="C115" s="4">
        <v>3</v>
      </c>
      <c r="D115" s="4">
        <v>3</v>
      </c>
      <c r="E115" s="4">
        <v>3.2</v>
      </c>
      <c r="F115" s="1">
        <v>42795.662129629629</v>
      </c>
      <c r="G115" s="9">
        <v>0.50027777777777804</v>
      </c>
      <c r="H115" s="9">
        <v>13.992226540810645</v>
      </c>
    </row>
    <row r="116" spans="1:8" x14ac:dyDescent="0.25">
      <c r="A116" s="4">
        <v>918</v>
      </c>
      <c r="B116" t="s">
        <v>8</v>
      </c>
      <c r="C116" s="4">
        <v>3</v>
      </c>
      <c r="D116" s="4">
        <v>3</v>
      </c>
      <c r="E116" s="4">
        <v>3.5</v>
      </c>
      <c r="F116" s="1">
        <v>42804.449606481481</v>
      </c>
      <c r="G116" s="9">
        <v>0.50083333333333302</v>
      </c>
      <c r="H116" s="9">
        <v>3.9933444259567441</v>
      </c>
    </row>
    <row r="117" spans="1:8" x14ac:dyDescent="0.25">
      <c r="A117" s="4">
        <v>921</v>
      </c>
      <c r="B117" t="s">
        <v>8</v>
      </c>
      <c r="C117" s="4">
        <v>4</v>
      </c>
      <c r="D117" s="4">
        <v>4</v>
      </c>
      <c r="E117" s="4">
        <v>3.1</v>
      </c>
      <c r="F117" s="1">
        <v>42809.670393518521</v>
      </c>
      <c r="G117" s="9">
        <v>0.50138888888888899</v>
      </c>
      <c r="H117" s="9">
        <v>47.867036011080266</v>
      </c>
    </row>
    <row r="118" spans="1:8" x14ac:dyDescent="0.25">
      <c r="A118" s="4">
        <v>1008</v>
      </c>
      <c r="B118" t="s">
        <v>8</v>
      </c>
      <c r="C118" s="4">
        <v>4</v>
      </c>
      <c r="D118" s="4">
        <v>4</v>
      </c>
      <c r="E118" s="4">
        <v>3.5</v>
      </c>
      <c r="F118" s="1">
        <v>42831.429675925923</v>
      </c>
      <c r="G118" s="9">
        <v>0.50277777777777799</v>
      </c>
      <c r="H118" s="9">
        <v>3.9779005524861915</v>
      </c>
    </row>
    <row r="119" spans="1:8" x14ac:dyDescent="0.25">
      <c r="A119" s="4">
        <v>11047</v>
      </c>
      <c r="B119" t="s">
        <v>8</v>
      </c>
      <c r="C119" s="4">
        <v>2.5</v>
      </c>
      <c r="D119" s="4">
        <v>2.5</v>
      </c>
      <c r="E119" s="4">
        <v>3.1</v>
      </c>
      <c r="F119" s="1">
        <v>42857.483923611115</v>
      </c>
      <c r="G119" s="9">
        <v>0.549722222222222</v>
      </c>
      <c r="H119" s="9">
        <v>10.91460333501769</v>
      </c>
    </row>
    <row r="120" spans="1:8" x14ac:dyDescent="0.25">
      <c r="A120" s="4">
        <v>21107</v>
      </c>
      <c r="B120" t="s">
        <v>8</v>
      </c>
      <c r="C120" s="4">
        <v>1.75</v>
      </c>
      <c r="D120" s="4">
        <v>1.75</v>
      </c>
      <c r="E120" s="4">
        <v>3.25</v>
      </c>
      <c r="F120" s="1">
        <v>42914.629305555558</v>
      </c>
      <c r="G120" s="9">
        <v>0.50166666666666704</v>
      </c>
      <c r="H120" s="9">
        <v>0.19933554817275734</v>
      </c>
    </row>
    <row r="121" spans="1:8" x14ac:dyDescent="0.25">
      <c r="A121" s="4">
        <v>21111</v>
      </c>
      <c r="B121" t="s">
        <v>8</v>
      </c>
      <c r="C121" s="4">
        <v>1.68</v>
      </c>
      <c r="D121" s="4">
        <v>1.68</v>
      </c>
      <c r="E121" s="4">
        <v>4.12</v>
      </c>
      <c r="F121" s="1">
        <v>42927.609803240739</v>
      </c>
      <c r="G121" s="9">
        <v>0.51805555555555605</v>
      </c>
      <c r="H121" s="9">
        <v>9.651474530831095</v>
      </c>
    </row>
    <row r="122" spans="1:8" x14ac:dyDescent="0.25">
      <c r="A122" s="4">
        <v>21119</v>
      </c>
      <c r="B122" t="s">
        <v>8</v>
      </c>
      <c r="C122" s="4">
        <v>1</v>
      </c>
      <c r="D122" s="4">
        <v>1</v>
      </c>
      <c r="E122" s="4">
        <v>3.5</v>
      </c>
      <c r="F122" s="1">
        <v>42950.658356481479</v>
      </c>
      <c r="G122" s="9">
        <v>0.50277777777777799</v>
      </c>
      <c r="H122" s="9">
        <v>3.9779005524861915</v>
      </c>
    </row>
    <row r="123" spans="1:8" x14ac:dyDescent="0.25">
      <c r="A123" s="4">
        <v>21120</v>
      </c>
      <c r="B123" t="s">
        <v>8</v>
      </c>
      <c r="C123" s="4">
        <v>1.5</v>
      </c>
      <c r="D123" s="4">
        <v>1.5</v>
      </c>
      <c r="E123" s="4">
        <v>3.7</v>
      </c>
      <c r="F123" s="1">
        <v>42954.617372685185</v>
      </c>
      <c r="G123" s="9">
        <v>0.49666666666666698</v>
      </c>
      <c r="H123" s="9">
        <v>4.0268456375838948</v>
      </c>
    </row>
    <row r="124" spans="1:8" x14ac:dyDescent="0.25">
      <c r="A124" s="4">
        <v>21306</v>
      </c>
      <c r="B124" t="s">
        <v>8</v>
      </c>
      <c r="C124" s="4">
        <v>2</v>
      </c>
      <c r="D124" s="4">
        <v>2</v>
      </c>
      <c r="E124" s="4">
        <v>3.24</v>
      </c>
      <c r="F124" s="1">
        <v>42971.408275462964</v>
      </c>
      <c r="G124" s="9">
        <v>0.50694444444444398</v>
      </c>
      <c r="H124" s="9">
        <v>0.19726027397260293</v>
      </c>
    </row>
    <row r="125" spans="1:8" x14ac:dyDescent="0.25">
      <c r="A125" s="4">
        <v>21309</v>
      </c>
      <c r="B125" t="s">
        <v>8</v>
      </c>
      <c r="C125" s="4">
        <v>1.05</v>
      </c>
      <c r="D125" s="4">
        <v>1.05</v>
      </c>
      <c r="E125" s="4">
        <v>3.1</v>
      </c>
      <c r="F125" s="1">
        <v>42975.634768518517</v>
      </c>
      <c r="G125" s="9">
        <v>0.50388888888888905</v>
      </c>
      <c r="H125" s="9">
        <v>1.9845644983461956</v>
      </c>
    </row>
    <row r="126" spans="1:8" x14ac:dyDescent="0.25">
      <c r="A126" s="4">
        <v>21314</v>
      </c>
      <c r="B126" t="s">
        <v>8</v>
      </c>
      <c r="C126" s="4">
        <v>1.66</v>
      </c>
      <c r="D126" s="4">
        <v>1.66</v>
      </c>
      <c r="E126" s="4">
        <v>3.2</v>
      </c>
      <c r="F126" s="1">
        <v>42983.430960648147</v>
      </c>
      <c r="G126" s="9">
        <v>0.493611111111111</v>
      </c>
      <c r="H126" s="9">
        <v>6.0776589758019144</v>
      </c>
    </row>
    <row r="127" spans="1:8" x14ac:dyDescent="0.25">
      <c r="A127" s="4">
        <v>21323</v>
      </c>
      <c r="B127" t="s">
        <v>8</v>
      </c>
      <c r="C127" s="4">
        <v>1.8</v>
      </c>
      <c r="D127" s="4">
        <v>1.8</v>
      </c>
      <c r="E127" s="4">
        <v>3.2</v>
      </c>
      <c r="F127" s="1">
        <v>42989.633969907409</v>
      </c>
      <c r="G127" s="9">
        <v>0.50555555555555598</v>
      </c>
      <c r="H127" s="9">
        <v>9.8901098901098781</v>
      </c>
    </row>
    <row r="128" spans="1:8" x14ac:dyDescent="0.25">
      <c r="A128" s="4">
        <v>658</v>
      </c>
      <c r="B128" t="s">
        <v>9</v>
      </c>
      <c r="C128" s="4">
        <v>1.5</v>
      </c>
      <c r="D128" s="4">
        <v>1.5</v>
      </c>
      <c r="E128" s="4">
        <v>3.38</v>
      </c>
      <c r="F128" s="1">
        <v>42677.505324074074</v>
      </c>
      <c r="G128" s="9">
        <v>0.50083333333333302</v>
      </c>
      <c r="H128" s="9">
        <v>0.19966722129783707</v>
      </c>
    </row>
    <row r="129" spans="1:8" x14ac:dyDescent="0.25">
      <c r="A129" s="4">
        <v>636</v>
      </c>
      <c r="B129" t="s">
        <v>9</v>
      </c>
      <c r="C129" s="4">
        <v>1.5</v>
      </c>
      <c r="D129" s="4">
        <v>1.5</v>
      </c>
      <c r="E129" s="4">
        <v>3.38</v>
      </c>
      <c r="F129" s="1">
        <v>42685.449166666665</v>
      </c>
      <c r="G129" s="9">
        <v>0.50027777777777804</v>
      </c>
      <c r="H129" s="9">
        <v>0.19988895058300934</v>
      </c>
    </row>
    <row r="130" spans="1:8" x14ac:dyDescent="0.25">
      <c r="A130" s="4">
        <v>642</v>
      </c>
      <c r="B130" t="s">
        <v>9</v>
      </c>
      <c r="C130" s="4">
        <v>1.5</v>
      </c>
      <c r="D130" s="4">
        <v>1.5</v>
      </c>
      <c r="E130" s="4">
        <v>3.38</v>
      </c>
      <c r="F130" s="1">
        <v>42692.660856481481</v>
      </c>
      <c r="G130" s="9">
        <v>0.50027777777777804</v>
      </c>
      <c r="H130" s="9">
        <v>1.9988895058300915</v>
      </c>
    </row>
    <row r="131" spans="1:8" x14ac:dyDescent="0.25">
      <c r="A131" s="4">
        <v>649</v>
      </c>
      <c r="B131" t="s">
        <v>9</v>
      </c>
      <c r="C131" s="4">
        <v>2.1</v>
      </c>
      <c r="D131" s="4">
        <v>2.1</v>
      </c>
      <c r="E131" s="4">
        <v>3.05</v>
      </c>
      <c r="F131" s="1">
        <v>42697.49554398148</v>
      </c>
      <c r="G131" s="9">
        <v>0.50027777777777804</v>
      </c>
      <c r="H131" s="9">
        <v>0.19988895058300934</v>
      </c>
    </row>
    <row r="132" spans="1:8" x14ac:dyDescent="0.25">
      <c r="A132" s="4">
        <v>577</v>
      </c>
      <c r="B132" t="s">
        <v>9</v>
      </c>
      <c r="C132" s="4">
        <v>1.6</v>
      </c>
      <c r="D132" s="4">
        <v>1.6</v>
      </c>
      <c r="E132" s="4">
        <v>3.15</v>
      </c>
      <c r="F132" s="1">
        <v>42706.455995370372</v>
      </c>
      <c r="G132" s="9">
        <v>0.60166666666666702</v>
      </c>
      <c r="H132" s="9">
        <v>0.1662049861495844</v>
      </c>
    </row>
    <row r="133" spans="1:8" x14ac:dyDescent="0.25">
      <c r="A133" s="4">
        <v>582</v>
      </c>
      <c r="B133" t="s">
        <v>9</v>
      </c>
      <c r="C133" s="4">
        <v>1.7</v>
      </c>
      <c r="D133" s="4">
        <v>1.7</v>
      </c>
      <c r="E133" s="4">
        <v>3.8</v>
      </c>
      <c r="F133" s="1">
        <v>42717.441886574074</v>
      </c>
      <c r="G133" s="9">
        <v>0.50055555555555598</v>
      </c>
      <c r="H133" s="9">
        <v>0.19977802441731393</v>
      </c>
    </row>
    <row r="134" spans="1:8" x14ac:dyDescent="0.25">
      <c r="A134" s="4">
        <v>600</v>
      </c>
      <c r="B134" t="s">
        <v>9</v>
      </c>
      <c r="C134" s="4">
        <v>1.8</v>
      </c>
      <c r="D134" s="4">
        <v>1.8</v>
      </c>
      <c r="E134" s="4">
        <v>3.3</v>
      </c>
      <c r="F134" s="1">
        <v>42726.610833333332</v>
      </c>
      <c r="G134" s="9">
        <v>0.50166666666666704</v>
      </c>
      <c r="H134" s="9">
        <v>0.19933554817275734</v>
      </c>
    </row>
    <row r="135" spans="1:8" x14ac:dyDescent="0.25">
      <c r="A135" s="4">
        <v>611</v>
      </c>
      <c r="B135" t="s">
        <v>9</v>
      </c>
      <c r="C135" s="4">
        <v>2</v>
      </c>
      <c r="D135" s="4">
        <v>2</v>
      </c>
      <c r="E135" s="4">
        <v>3.1</v>
      </c>
      <c r="F135" s="1">
        <v>42733.471747685187</v>
      </c>
      <c r="G135" s="9">
        <v>0.50055555555555598</v>
      </c>
      <c r="H135" s="9">
        <v>1.9977802441731372</v>
      </c>
    </row>
    <row r="136" spans="1:8" x14ac:dyDescent="0.25">
      <c r="A136" s="4">
        <v>619</v>
      </c>
      <c r="B136" t="s">
        <v>9</v>
      </c>
      <c r="C136" s="4">
        <v>1.3</v>
      </c>
      <c r="D136" s="4">
        <v>1.3</v>
      </c>
      <c r="E136" s="4">
        <v>3.3</v>
      </c>
      <c r="F136" s="1">
        <v>42747.420555555553</v>
      </c>
      <c r="G136" s="9">
        <v>0.50111111111111095</v>
      </c>
      <c r="H136" s="9">
        <v>0.19955654101995574</v>
      </c>
    </row>
    <row r="137" spans="1:8" x14ac:dyDescent="0.25">
      <c r="A137" s="4">
        <v>630</v>
      </c>
      <c r="B137" t="s">
        <v>9</v>
      </c>
      <c r="C137" s="4">
        <v>1.6</v>
      </c>
      <c r="D137" s="4">
        <v>1.6</v>
      </c>
      <c r="E137" s="4">
        <v>3.4</v>
      </c>
      <c r="F137" s="1">
        <v>42755.421238425923</v>
      </c>
      <c r="G137" s="9">
        <v>0.50055555555555598</v>
      </c>
      <c r="H137" s="9">
        <v>1.9977802441731372</v>
      </c>
    </row>
    <row r="138" spans="1:8" x14ac:dyDescent="0.25">
      <c r="A138" s="4">
        <v>777</v>
      </c>
      <c r="B138" t="s">
        <v>9</v>
      </c>
      <c r="C138" s="4">
        <v>2.8</v>
      </c>
      <c r="D138" s="4">
        <v>2.8</v>
      </c>
      <c r="E138" s="4">
        <v>3.3</v>
      </c>
      <c r="F138" s="1">
        <v>42759.427986111114</v>
      </c>
      <c r="G138" s="9">
        <v>0.50055555555555598</v>
      </c>
      <c r="H138" s="9">
        <v>0.19977802441731393</v>
      </c>
    </row>
    <row r="139" spans="1:8" x14ac:dyDescent="0.25">
      <c r="A139" s="4">
        <v>856</v>
      </c>
      <c r="B139" t="s">
        <v>9</v>
      </c>
      <c r="C139" s="4">
        <v>3.3</v>
      </c>
      <c r="D139" s="4">
        <v>3.3</v>
      </c>
      <c r="E139" s="4">
        <v>3.3</v>
      </c>
      <c r="F139" s="1">
        <v>42787.624409722222</v>
      </c>
      <c r="G139" s="9">
        <v>0.50111111111111095</v>
      </c>
      <c r="H139" s="9">
        <v>3.9911308203991127</v>
      </c>
    </row>
    <row r="140" spans="1:8" x14ac:dyDescent="0.25">
      <c r="A140" s="4">
        <v>11054</v>
      </c>
      <c r="B140" t="s">
        <v>9</v>
      </c>
      <c r="C140" s="4">
        <v>0.4</v>
      </c>
      <c r="D140" s="4">
        <v>0.4</v>
      </c>
      <c r="E140" s="4">
        <v>3.2</v>
      </c>
      <c r="F140" s="1">
        <v>42895.490798611114</v>
      </c>
      <c r="G140" s="9">
        <v>0.51249999999999996</v>
      </c>
      <c r="H140" s="9">
        <v>0.19512195121951223</v>
      </c>
    </row>
    <row r="141" spans="1:8" x14ac:dyDescent="0.25">
      <c r="A141" s="4">
        <v>21103</v>
      </c>
      <c r="B141" t="s">
        <v>9</v>
      </c>
      <c r="C141" s="4">
        <v>1.1000000000000001</v>
      </c>
      <c r="D141" s="4">
        <v>1.1000000000000001</v>
      </c>
      <c r="E141" s="4">
        <v>3.3</v>
      </c>
      <c r="F141" s="1">
        <v>42912.627870370372</v>
      </c>
      <c r="G141" s="9">
        <v>0.50222222222222201</v>
      </c>
      <c r="H141" s="9">
        <v>23.893805309734507</v>
      </c>
    </row>
    <row r="142" spans="1:8" x14ac:dyDescent="0.25">
      <c r="A142" s="4">
        <v>21114</v>
      </c>
      <c r="B142" t="s">
        <v>9</v>
      </c>
      <c r="C142" s="4">
        <v>2.25</v>
      </c>
      <c r="D142" s="4">
        <v>2.25</v>
      </c>
      <c r="E142" s="4">
        <v>3.3</v>
      </c>
      <c r="F142" s="1">
        <v>42929.642766203702</v>
      </c>
      <c r="G142" s="9">
        <v>0.525555555555556</v>
      </c>
      <c r="H142" s="9">
        <v>13.319238900634238</v>
      </c>
    </row>
    <row r="143" spans="1:8" x14ac:dyDescent="0.25">
      <c r="A143" s="4">
        <v>21303</v>
      </c>
      <c r="B143" t="s">
        <v>9</v>
      </c>
      <c r="C143" s="4">
        <v>0.91</v>
      </c>
      <c r="D143" s="4">
        <v>0.91</v>
      </c>
      <c r="E143" s="4">
        <v>3.14</v>
      </c>
      <c r="F143" s="1">
        <v>42970.444212962961</v>
      </c>
      <c r="G143" s="9">
        <v>0.50305555555555603</v>
      </c>
      <c r="H143" s="9">
        <v>0.19878520154610693</v>
      </c>
    </row>
    <row r="144" spans="1:8" x14ac:dyDescent="0.25">
      <c r="A144" s="4">
        <v>21317</v>
      </c>
      <c r="B144" t="s">
        <v>9</v>
      </c>
      <c r="C144" s="4">
        <v>0.88</v>
      </c>
      <c r="D144" s="4">
        <v>0.88</v>
      </c>
      <c r="E144" s="4">
        <v>3.25</v>
      </c>
      <c r="F144" s="1">
        <v>42984.396064814813</v>
      </c>
      <c r="G144" s="9">
        <v>0.50333333333333297</v>
      </c>
      <c r="H144" s="9">
        <v>3.9735099337748321</v>
      </c>
    </row>
    <row r="145" spans="1:8" x14ac:dyDescent="0.25">
      <c r="A145" s="4">
        <v>21326</v>
      </c>
      <c r="B145" t="s">
        <v>9</v>
      </c>
      <c r="C145" s="4">
        <v>1.3</v>
      </c>
      <c r="D145" s="4">
        <v>1.3</v>
      </c>
      <c r="E145" s="4">
        <v>3.2</v>
      </c>
      <c r="F145" s="1">
        <v>42991.419039351851</v>
      </c>
      <c r="G145" s="9">
        <v>0.50611111111111096</v>
      </c>
      <c r="H145" s="9">
        <v>1.975850713501649</v>
      </c>
    </row>
    <row r="146" spans="1:8" x14ac:dyDescent="0.25">
      <c r="A146" s="4">
        <v>706</v>
      </c>
      <c r="B146" t="s">
        <v>10</v>
      </c>
      <c r="C146" s="4">
        <v>100</v>
      </c>
      <c r="D146" s="4">
        <v>50</v>
      </c>
      <c r="E146" s="4">
        <v>10</v>
      </c>
      <c r="F146" s="1">
        <v>42658.675208333334</v>
      </c>
      <c r="G146" s="9">
        <v>1.0066666666666699</v>
      </c>
      <c r="H146" s="9">
        <v>15.894039735099255</v>
      </c>
    </row>
    <row r="147" spans="1:8" x14ac:dyDescent="0.25">
      <c r="A147" s="4">
        <v>995</v>
      </c>
      <c r="B147" t="s">
        <v>10</v>
      </c>
      <c r="C147" s="4">
        <v>75</v>
      </c>
      <c r="D147" s="4">
        <v>75</v>
      </c>
      <c r="E147" s="4">
        <v>10</v>
      </c>
      <c r="F147" s="1">
        <v>42847.591817129629</v>
      </c>
      <c r="G147" s="9">
        <v>1.0033333333333301</v>
      </c>
      <c r="H147" s="9">
        <v>22.923588039867184</v>
      </c>
    </row>
    <row r="148" spans="1:8" x14ac:dyDescent="0.25">
      <c r="A148" s="4">
        <v>21379</v>
      </c>
      <c r="B148" t="s">
        <v>10</v>
      </c>
      <c r="C148" s="4">
        <v>50</v>
      </c>
      <c r="D148" s="4">
        <v>50</v>
      </c>
      <c r="E148" s="4">
        <v>10</v>
      </c>
      <c r="F148" s="1">
        <v>42920.539189814815</v>
      </c>
      <c r="G148" s="9">
        <v>1.00305555555556</v>
      </c>
      <c r="H148" s="9">
        <v>40.875103849348953</v>
      </c>
    </row>
    <row r="149" spans="1:8" x14ac:dyDescent="0.25">
      <c r="A149" s="4">
        <v>701</v>
      </c>
      <c r="B149" t="s">
        <v>11</v>
      </c>
      <c r="C149" s="4">
        <v>50</v>
      </c>
      <c r="D149" s="4">
        <v>50</v>
      </c>
      <c r="E149" s="4">
        <v>3</v>
      </c>
      <c r="F149" s="1">
        <v>42652.519004629627</v>
      </c>
      <c r="G149" s="9">
        <v>0.50888888888888895</v>
      </c>
      <c r="H149" s="9">
        <v>74.672489082969307</v>
      </c>
    </row>
    <row r="150" spans="1:8" x14ac:dyDescent="0.25">
      <c r="A150" s="4">
        <v>815</v>
      </c>
      <c r="B150" t="s">
        <v>11</v>
      </c>
      <c r="C150" s="4">
        <v>100</v>
      </c>
      <c r="D150" s="4">
        <v>100</v>
      </c>
      <c r="E150" s="4">
        <v>4</v>
      </c>
      <c r="F150" s="1">
        <v>42659.706261574072</v>
      </c>
      <c r="G150" s="9">
        <v>0.66722222222222205</v>
      </c>
      <c r="H150" s="9">
        <v>4.496253122398004</v>
      </c>
    </row>
    <row r="151" spans="1:8" x14ac:dyDescent="0.25">
      <c r="A151" s="4">
        <v>696</v>
      </c>
      <c r="B151" t="s">
        <v>11</v>
      </c>
      <c r="C151" s="4">
        <v>50</v>
      </c>
      <c r="D151" s="4">
        <v>50</v>
      </c>
      <c r="E151" s="4">
        <v>2</v>
      </c>
      <c r="F151" s="1">
        <v>42666.560648148145</v>
      </c>
      <c r="G151" s="9">
        <v>0.84499999999999997</v>
      </c>
      <c r="H151" s="9">
        <v>5.9171597633136148</v>
      </c>
    </row>
    <row r="152" spans="1:8" x14ac:dyDescent="0.25">
      <c r="A152" s="4">
        <v>697</v>
      </c>
      <c r="B152" t="s">
        <v>11</v>
      </c>
      <c r="C152" s="4">
        <v>100</v>
      </c>
      <c r="D152" s="4">
        <v>100</v>
      </c>
      <c r="E152" s="4">
        <v>4</v>
      </c>
      <c r="F152" s="1">
        <v>42673.65625</v>
      </c>
      <c r="G152" s="9">
        <v>0.78861111111111104</v>
      </c>
      <c r="H152" s="9">
        <v>8.8763649172243841</v>
      </c>
    </row>
    <row r="153" spans="1:8" x14ac:dyDescent="0.25">
      <c r="A153" s="4">
        <v>698</v>
      </c>
      <c r="B153" t="s">
        <v>11</v>
      </c>
      <c r="C153" s="4">
        <v>50</v>
      </c>
      <c r="D153" s="4">
        <v>50</v>
      </c>
      <c r="E153" s="4">
        <v>3</v>
      </c>
      <c r="F153" s="1">
        <v>42679.638541666667</v>
      </c>
      <c r="G153" s="9">
        <v>0.50388888888888905</v>
      </c>
      <c r="H153" s="9">
        <v>3.9691289966923948</v>
      </c>
    </row>
    <row r="154" spans="1:8" x14ac:dyDescent="0.25">
      <c r="A154" s="4">
        <v>699</v>
      </c>
      <c r="B154" t="s">
        <v>11</v>
      </c>
      <c r="C154" s="4">
        <v>50</v>
      </c>
      <c r="D154" s="4">
        <v>50</v>
      </c>
      <c r="E154" s="4">
        <v>3</v>
      </c>
      <c r="F154" s="1">
        <v>42703.642418981479</v>
      </c>
      <c r="G154" s="9">
        <v>0.50472222222222196</v>
      </c>
      <c r="H154" s="9">
        <v>9.9064391854705764</v>
      </c>
    </row>
    <row r="155" spans="1:8" x14ac:dyDescent="0.25">
      <c r="A155" s="4">
        <v>700</v>
      </c>
      <c r="B155" t="s">
        <v>11</v>
      </c>
      <c r="C155" s="4">
        <v>50</v>
      </c>
      <c r="D155" s="4">
        <v>50</v>
      </c>
      <c r="E155" s="4">
        <v>3</v>
      </c>
      <c r="F155" s="1">
        <v>42714.598854166667</v>
      </c>
      <c r="G155" s="9">
        <v>0.58944444444444399</v>
      </c>
      <c r="H155" s="9">
        <v>6.786050895381722</v>
      </c>
    </row>
    <row r="156" spans="1:8" x14ac:dyDescent="0.25">
      <c r="A156" s="4">
        <v>879</v>
      </c>
      <c r="B156" t="s">
        <v>11</v>
      </c>
      <c r="C156" s="4">
        <v>50</v>
      </c>
      <c r="D156" s="4">
        <v>50</v>
      </c>
      <c r="E156" s="4">
        <v>3</v>
      </c>
      <c r="F156" s="1">
        <v>42813.758206018516</v>
      </c>
      <c r="G156" s="9">
        <v>0.50388888888888905</v>
      </c>
      <c r="H156" s="9">
        <v>3.9691289966923948</v>
      </c>
    </row>
    <row r="157" spans="1:8" x14ac:dyDescent="0.25">
      <c r="A157" s="4">
        <v>933</v>
      </c>
      <c r="B157" t="s">
        <v>11</v>
      </c>
      <c r="C157" s="4">
        <v>50</v>
      </c>
      <c r="D157" s="4">
        <v>50</v>
      </c>
      <c r="E157" s="4">
        <v>2</v>
      </c>
      <c r="F157" s="1">
        <v>42827.533541666664</v>
      </c>
      <c r="G157" s="9">
        <v>0.51083333333333303</v>
      </c>
      <c r="H157" s="9">
        <v>23.491027732463305</v>
      </c>
    </row>
    <row r="158" spans="1:8" x14ac:dyDescent="0.25">
      <c r="A158" s="4">
        <v>717</v>
      </c>
      <c r="B158" t="s">
        <v>12</v>
      </c>
      <c r="C158" s="4">
        <v>30</v>
      </c>
      <c r="D158" s="4">
        <v>20</v>
      </c>
      <c r="E158" s="4">
        <v>1.5</v>
      </c>
      <c r="F158" s="1">
        <v>42599.501527777778</v>
      </c>
      <c r="G158" s="9">
        <v>0.50083333333333302</v>
      </c>
      <c r="H158" s="9">
        <v>0.29950083194675564</v>
      </c>
    </row>
    <row r="159" spans="1:8" x14ac:dyDescent="0.25">
      <c r="A159" s="4">
        <v>722</v>
      </c>
      <c r="B159" t="s">
        <v>12</v>
      </c>
      <c r="C159" s="4">
        <v>30</v>
      </c>
      <c r="D159" s="4">
        <v>20</v>
      </c>
      <c r="E159" s="4">
        <v>3</v>
      </c>
      <c r="F159" s="1">
        <v>42608.512986111113</v>
      </c>
      <c r="G159" s="9">
        <v>0.50166666666666704</v>
      </c>
      <c r="H159" s="9">
        <v>0.29900332225913601</v>
      </c>
    </row>
    <row r="160" spans="1:8" x14ac:dyDescent="0.25">
      <c r="A160" s="4">
        <v>725</v>
      </c>
      <c r="B160" t="s">
        <v>12</v>
      </c>
      <c r="C160" s="4">
        <v>30</v>
      </c>
      <c r="D160" s="4">
        <v>20</v>
      </c>
      <c r="E160" s="4">
        <v>3</v>
      </c>
      <c r="F160" s="1">
        <v>42614.748229166667</v>
      </c>
      <c r="G160" s="9">
        <v>0.51055555555555598</v>
      </c>
      <c r="H160" s="9">
        <v>0.29379760609357974</v>
      </c>
    </row>
    <row r="161" spans="1:8" x14ac:dyDescent="0.25">
      <c r="A161" s="4">
        <v>726</v>
      </c>
      <c r="B161" t="s">
        <v>12</v>
      </c>
      <c r="C161" s="4">
        <v>30</v>
      </c>
      <c r="D161" s="4">
        <v>20</v>
      </c>
      <c r="E161" s="4">
        <v>4</v>
      </c>
      <c r="F161" s="1">
        <v>42620.427812499998</v>
      </c>
      <c r="G161" s="9">
        <v>0.61083333333333301</v>
      </c>
      <c r="H161" s="9">
        <v>2.4556616643929097</v>
      </c>
    </row>
    <row r="162" spans="1:8" x14ac:dyDescent="0.25">
      <c r="A162" s="4">
        <v>731</v>
      </c>
      <c r="B162" t="s">
        <v>12</v>
      </c>
      <c r="C162" s="4">
        <v>30</v>
      </c>
      <c r="D162" s="4">
        <v>20</v>
      </c>
      <c r="E162" s="4">
        <v>4</v>
      </c>
      <c r="F162" s="1">
        <v>42629.725057870368</v>
      </c>
      <c r="G162" s="9">
        <v>0.50194444444444397</v>
      </c>
      <c r="H162" s="9">
        <v>5.9767570558937528</v>
      </c>
    </row>
    <row r="163" spans="1:8" x14ac:dyDescent="0.25">
      <c r="A163" s="4">
        <v>821</v>
      </c>
      <c r="B163" t="s">
        <v>12</v>
      </c>
      <c r="C163" s="4">
        <v>30</v>
      </c>
      <c r="D163" s="4">
        <v>20</v>
      </c>
      <c r="E163" s="4">
        <v>3</v>
      </c>
      <c r="F163" s="1">
        <v>42643.722222222219</v>
      </c>
      <c r="G163" s="9">
        <v>0.65</v>
      </c>
      <c r="H163" s="9">
        <v>0.23076923076923078</v>
      </c>
    </row>
    <row r="164" spans="1:8" x14ac:dyDescent="0.25">
      <c r="A164" s="4">
        <v>737</v>
      </c>
      <c r="B164" t="s">
        <v>12</v>
      </c>
      <c r="C164" s="4">
        <v>30</v>
      </c>
      <c r="D164" s="4">
        <v>20</v>
      </c>
      <c r="E164" s="4">
        <v>3</v>
      </c>
      <c r="F164" s="1">
        <v>42652.46770833333</v>
      </c>
      <c r="G164" s="9">
        <v>0.50333333333333297</v>
      </c>
      <c r="H164" s="9">
        <v>0.29801324503311283</v>
      </c>
    </row>
    <row r="165" spans="1:8" x14ac:dyDescent="0.25">
      <c r="A165" s="4">
        <v>740</v>
      </c>
      <c r="B165" t="s">
        <v>12</v>
      </c>
      <c r="C165" s="4">
        <v>30</v>
      </c>
      <c r="D165" s="4">
        <v>20</v>
      </c>
      <c r="E165" s="4">
        <v>3</v>
      </c>
      <c r="F165" s="1">
        <v>42659.733923611115</v>
      </c>
      <c r="G165" s="9">
        <v>0.50111111111111095</v>
      </c>
      <c r="H165" s="9">
        <v>0.29933481152993363</v>
      </c>
    </row>
    <row r="166" spans="1:8" x14ac:dyDescent="0.25">
      <c r="A166" s="4">
        <v>743</v>
      </c>
      <c r="B166" t="s">
        <v>12</v>
      </c>
      <c r="C166" s="4">
        <v>30</v>
      </c>
      <c r="D166" s="4">
        <v>20</v>
      </c>
      <c r="E166" s="4">
        <v>2</v>
      </c>
      <c r="F166" s="1">
        <v>42675.711909722224</v>
      </c>
      <c r="G166" s="9">
        <v>0.43305555555555603</v>
      </c>
      <c r="H166" s="9">
        <v>0.34637588197562508</v>
      </c>
    </row>
    <row r="167" spans="1:8" x14ac:dyDescent="0.25">
      <c r="A167" s="4">
        <v>746</v>
      </c>
      <c r="B167" t="s">
        <v>12</v>
      </c>
      <c r="C167" s="4">
        <v>30</v>
      </c>
      <c r="D167" s="4">
        <v>20</v>
      </c>
      <c r="E167" s="4">
        <v>3</v>
      </c>
      <c r="F167" s="1">
        <v>42684.497974537036</v>
      </c>
      <c r="G167" s="9">
        <v>0.25027777777777799</v>
      </c>
      <c r="H167" s="9">
        <v>0.59933407325194188</v>
      </c>
    </row>
    <row r="168" spans="1:8" x14ac:dyDescent="0.25">
      <c r="A168" s="4">
        <v>749</v>
      </c>
      <c r="B168" t="s">
        <v>12</v>
      </c>
      <c r="C168" s="4">
        <v>30</v>
      </c>
      <c r="D168" s="4">
        <v>20</v>
      </c>
      <c r="E168" s="4">
        <v>3</v>
      </c>
      <c r="F168" s="1">
        <v>42698.576562499999</v>
      </c>
      <c r="G168" s="9">
        <v>0.355833333333333</v>
      </c>
      <c r="H168" s="9">
        <v>0.4215456674473072</v>
      </c>
    </row>
    <row r="169" spans="1:8" x14ac:dyDescent="0.25">
      <c r="A169" s="4">
        <v>826</v>
      </c>
      <c r="B169" t="s">
        <v>12</v>
      </c>
      <c r="C169" s="4">
        <v>30</v>
      </c>
      <c r="D169" s="4">
        <v>20</v>
      </c>
      <c r="E169" s="4">
        <v>2</v>
      </c>
      <c r="F169" s="1">
        <v>42717.640972222223</v>
      </c>
      <c r="G169" s="9">
        <v>0.43333333333333302</v>
      </c>
      <c r="H169" s="9">
        <v>0.34615384615384642</v>
      </c>
    </row>
    <row r="170" spans="1:8" x14ac:dyDescent="0.25">
      <c r="A170" s="4">
        <v>753</v>
      </c>
      <c r="B170" t="s">
        <v>12</v>
      </c>
      <c r="C170" s="4">
        <v>30</v>
      </c>
      <c r="D170" s="4">
        <v>20</v>
      </c>
      <c r="E170" s="4">
        <v>2</v>
      </c>
      <c r="F170" s="1">
        <v>42726.365925925929</v>
      </c>
      <c r="G170" s="9">
        <v>0.33527777777777801</v>
      </c>
      <c r="H170" s="9">
        <v>0.44739022369511156</v>
      </c>
    </row>
    <row r="171" spans="1:8" x14ac:dyDescent="0.25">
      <c r="A171" s="4">
        <v>829</v>
      </c>
      <c r="B171" t="s">
        <v>12</v>
      </c>
      <c r="C171" s="4">
        <v>30</v>
      </c>
      <c r="D171" s="4">
        <v>20</v>
      </c>
      <c r="E171" s="4">
        <v>3</v>
      </c>
      <c r="F171" s="1">
        <v>42744.589583333334</v>
      </c>
      <c r="G171" s="9">
        <v>0.45</v>
      </c>
      <c r="H171" s="9">
        <v>0.33333333333333337</v>
      </c>
    </row>
    <row r="172" spans="1:8" x14ac:dyDescent="0.25">
      <c r="A172" s="4">
        <v>11031</v>
      </c>
      <c r="B172" t="s">
        <v>12</v>
      </c>
      <c r="C172" s="4">
        <v>30</v>
      </c>
      <c r="D172" s="4">
        <v>20</v>
      </c>
      <c r="E172" s="4">
        <v>3</v>
      </c>
      <c r="F172" s="1">
        <v>42773.54011574074</v>
      </c>
      <c r="G172" s="9">
        <v>0.33444444444444399</v>
      </c>
      <c r="H172" s="9">
        <v>0.44850498338870493</v>
      </c>
    </row>
    <row r="173" spans="1:8" x14ac:dyDescent="0.25">
      <c r="A173" s="4">
        <v>883</v>
      </c>
      <c r="B173" t="s">
        <v>12</v>
      </c>
      <c r="C173" s="4">
        <v>30</v>
      </c>
      <c r="D173" s="4">
        <v>20</v>
      </c>
      <c r="E173" s="4">
        <v>2.5</v>
      </c>
      <c r="F173" s="1">
        <v>42800.471898148149</v>
      </c>
      <c r="G173" s="9">
        <v>0.25083333333333302</v>
      </c>
      <c r="H173" s="9">
        <v>0.59800664451827323</v>
      </c>
    </row>
    <row r="174" spans="1:8" x14ac:dyDescent="0.25">
      <c r="A174" s="4">
        <v>932</v>
      </c>
      <c r="B174" t="s">
        <v>12</v>
      </c>
      <c r="C174" s="4">
        <v>30</v>
      </c>
      <c r="D174" s="4">
        <v>20</v>
      </c>
      <c r="E174" s="4">
        <v>2.5</v>
      </c>
      <c r="F174" s="1">
        <v>42818.595717592594</v>
      </c>
      <c r="G174" s="9">
        <v>0.43888888888888899</v>
      </c>
      <c r="H174" s="9">
        <v>0.34177215189873417</v>
      </c>
    </row>
    <row r="175" spans="1:8" x14ac:dyDescent="0.25">
      <c r="A175" s="4">
        <v>963</v>
      </c>
      <c r="B175" t="s">
        <v>12</v>
      </c>
      <c r="C175" s="4">
        <v>30</v>
      </c>
      <c r="D175" s="4">
        <v>20</v>
      </c>
      <c r="E175" s="4">
        <v>2.5</v>
      </c>
      <c r="F175" s="1">
        <v>42832.656041666669</v>
      </c>
      <c r="G175" s="9">
        <v>0.46888888888888902</v>
      </c>
      <c r="H175" s="9">
        <v>0.31990521327014215</v>
      </c>
    </row>
    <row r="176" spans="1:8" x14ac:dyDescent="0.25">
      <c r="A176" s="4">
        <v>11029</v>
      </c>
      <c r="B176" t="s">
        <v>12</v>
      </c>
      <c r="C176" s="4">
        <v>30</v>
      </c>
      <c r="D176" s="4">
        <v>20</v>
      </c>
      <c r="E176" s="4">
        <v>3</v>
      </c>
      <c r="F176" s="1">
        <v>42846.541886574072</v>
      </c>
      <c r="G176" s="9">
        <v>0.42111111111111099</v>
      </c>
      <c r="H176" s="9">
        <v>0.35620052770448563</v>
      </c>
    </row>
    <row r="177" spans="1:8" x14ac:dyDescent="0.25">
      <c r="A177" s="4">
        <v>11084</v>
      </c>
      <c r="B177" t="s">
        <v>12</v>
      </c>
      <c r="C177" s="4">
        <v>30</v>
      </c>
      <c r="D177" s="4">
        <v>20</v>
      </c>
      <c r="E177" s="4">
        <v>3</v>
      </c>
      <c r="F177" s="1">
        <v>42892.67659722222</v>
      </c>
      <c r="G177" s="9">
        <v>0.44833333333333297</v>
      </c>
      <c r="H177" s="9">
        <v>0.33457249070632</v>
      </c>
    </row>
    <row r="178" spans="1:8" x14ac:dyDescent="0.25">
      <c r="A178" s="4">
        <v>11108</v>
      </c>
      <c r="B178" t="s">
        <v>12</v>
      </c>
      <c r="C178" s="4">
        <v>30</v>
      </c>
      <c r="D178" s="4">
        <v>20</v>
      </c>
      <c r="E178" s="4">
        <v>3</v>
      </c>
      <c r="F178" s="1">
        <v>42905.53396990741</v>
      </c>
      <c r="G178" s="9">
        <v>0.41749999999999998</v>
      </c>
      <c r="H178" s="9">
        <v>0.35928143712574856</v>
      </c>
    </row>
    <row r="179" spans="1:8" x14ac:dyDescent="0.25">
      <c r="A179" s="4">
        <v>21129</v>
      </c>
      <c r="B179" t="s">
        <v>12</v>
      </c>
      <c r="C179" s="4">
        <v>30</v>
      </c>
      <c r="D179" s="4">
        <v>20</v>
      </c>
      <c r="E179" s="4">
        <v>2</v>
      </c>
      <c r="F179" s="1">
        <v>42933.379351851851</v>
      </c>
      <c r="G179" s="9">
        <v>0.422222222222222</v>
      </c>
      <c r="H179" s="9">
        <v>0.35526315789473706</v>
      </c>
    </row>
    <row r="180" spans="1:8" x14ac:dyDescent="0.25">
      <c r="A180" s="4">
        <v>21134</v>
      </c>
      <c r="B180" t="s">
        <v>12</v>
      </c>
      <c r="C180" s="4">
        <v>30</v>
      </c>
      <c r="D180" s="4">
        <v>20</v>
      </c>
      <c r="E180" s="4">
        <v>3</v>
      </c>
      <c r="F180" s="1">
        <v>42948.503553240742</v>
      </c>
      <c r="G180" s="9">
        <v>0.48361111111111099</v>
      </c>
      <c r="H180" s="9">
        <v>3.10166570936244</v>
      </c>
    </row>
    <row r="181" spans="1:8" x14ac:dyDescent="0.25">
      <c r="A181" s="4">
        <v>21281</v>
      </c>
      <c r="B181" t="s">
        <v>12</v>
      </c>
      <c r="C181" s="4">
        <v>30</v>
      </c>
      <c r="D181" s="4">
        <v>20</v>
      </c>
      <c r="E181" s="4">
        <v>3</v>
      </c>
      <c r="F181" s="1">
        <v>42978.534317129626</v>
      </c>
      <c r="G181" s="9">
        <v>0.43444444444444402</v>
      </c>
      <c r="H181" s="9">
        <v>0.34526854219948888</v>
      </c>
    </row>
    <row r="182" spans="1:8" x14ac:dyDescent="0.25">
      <c r="A182" s="4">
        <v>21333</v>
      </c>
      <c r="B182" t="s">
        <v>12</v>
      </c>
      <c r="C182" s="4">
        <v>30</v>
      </c>
      <c r="D182" s="4">
        <v>20</v>
      </c>
      <c r="E182" s="4">
        <v>3</v>
      </c>
      <c r="F182" s="1">
        <v>42993.510949074072</v>
      </c>
      <c r="G182" s="9">
        <v>0.46861111111111098</v>
      </c>
      <c r="H182" s="9">
        <v>0.32009484291641982</v>
      </c>
    </row>
    <row r="183" spans="1:8" x14ac:dyDescent="0.25">
      <c r="A183" s="4">
        <v>21449</v>
      </c>
      <c r="B183" t="s">
        <v>12</v>
      </c>
      <c r="C183" s="4">
        <v>30</v>
      </c>
      <c r="D183" s="4">
        <v>20</v>
      </c>
      <c r="E183" s="4">
        <v>2.5</v>
      </c>
      <c r="F183" s="1">
        <v>43007.491550925923</v>
      </c>
      <c r="G183" s="9">
        <v>0.48694444444444401</v>
      </c>
      <c r="H183" s="9">
        <v>0.30804335424985768</v>
      </c>
    </row>
    <row r="184" spans="1:8" x14ac:dyDescent="0.25">
      <c r="A184" s="4">
        <v>971</v>
      </c>
      <c r="B184" t="s">
        <v>13</v>
      </c>
      <c r="C184" s="4">
        <v>720</v>
      </c>
      <c r="D184" s="4">
        <v>20</v>
      </c>
      <c r="E184" s="4">
        <v>4</v>
      </c>
      <c r="F184" s="1">
        <v>42810.682546296295</v>
      </c>
      <c r="G184" s="9">
        <v>0.511388888888889</v>
      </c>
      <c r="H184" s="9">
        <v>281.58609451385132</v>
      </c>
    </row>
    <row r="185" spans="1:8" x14ac:dyDescent="0.25">
      <c r="A185" s="4">
        <v>973</v>
      </c>
      <c r="B185" t="s">
        <v>13</v>
      </c>
      <c r="C185" s="4">
        <v>720</v>
      </c>
      <c r="D185" s="4">
        <v>20</v>
      </c>
      <c r="E185" s="4">
        <v>4</v>
      </c>
      <c r="F185" s="1">
        <v>42825.69222222222</v>
      </c>
      <c r="G185" s="9">
        <v>0.69638888888888895</v>
      </c>
      <c r="H185" s="9">
        <v>103.39050658157146</v>
      </c>
    </row>
    <row r="186" spans="1:8" x14ac:dyDescent="0.25">
      <c r="A186" s="4">
        <v>974</v>
      </c>
      <c r="B186" t="s">
        <v>13</v>
      </c>
      <c r="C186" s="4">
        <v>720</v>
      </c>
      <c r="D186" s="4">
        <v>20</v>
      </c>
      <c r="E186" s="4">
        <v>4</v>
      </c>
      <c r="F186" s="1">
        <v>42825.722256944442</v>
      </c>
      <c r="G186" s="9">
        <v>0.51833333333333298</v>
      </c>
      <c r="H186" s="9">
        <v>69.453376205787748</v>
      </c>
    </row>
    <row r="187" spans="1:8" x14ac:dyDescent="0.25">
      <c r="A187" s="4">
        <v>21156</v>
      </c>
      <c r="B187" t="s">
        <v>13</v>
      </c>
      <c r="C187" s="4">
        <v>720</v>
      </c>
      <c r="D187" s="4">
        <v>20</v>
      </c>
      <c r="E187" s="4">
        <v>4</v>
      </c>
      <c r="F187" s="1">
        <v>42848.393657407411</v>
      </c>
      <c r="G187" s="9">
        <v>0.50777777777777799</v>
      </c>
      <c r="H187" s="9">
        <v>283.58862144420107</v>
      </c>
    </row>
    <row r="188" spans="1:8" x14ac:dyDescent="0.25">
      <c r="A188" s="4">
        <v>21155</v>
      </c>
      <c r="B188" t="s">
        <v>13</v>
      </c>
      <c r="C188" s="4">
        <v>720</v>
      </c>
      <c r="D188" s="4">
        <v>20</v>
      </c>
      <c r="E188" s="4">
        <v>4</v>
      </c>
      <c r="F188" s="1">
        <v>42890.809398148151</v>
      </c>
      <c r="G188" s="9">
        <v>1.00555555555556</v>
      </c>
      <c r="H188" s="9">
        <v>35.801104972375533</v>
      </c>
    </row>
    <row r="189" spans="1:8" x14ac:dyDescent="0.25">
      <c r="A189" s="4">
        <v>21154</v>
      </c>
      <c r="B189" t="s">
        <v>13</v>
      </c>
      <c r="C189" s="4">
        <v>720</v>
      </c>
      <c r="D189" s="4">
        <v>20</v>
      </c>
      <c r="E189" s="4">
        <v>4</v>
      </c>
      <c r="F189" s="1">
        <v>42915.817962962959</v>
      </c>
      <c r="G189" s="9">
        <v>1.0005555555555601</v>
      </c>
      <c r="H189" s="9">
        <v>3.5980011104941538</v>
      </c>
    </row>
    <row r="190" spans="1:8" x14ac:dyDescent="0.25">
      <c r="A190" s="4">
        <v>21159</v>
      </c>
      <c r="B190" t="s">
        <v>13</v>
      </c>
      <c r="C190" s="4">
        <v>720</v>
      </c>
      <c r="D190" s="4">
        <v>20</v>
      </c>
      <c r="E190" s="4">
        <v>4</v>
      </c>
      <c r="F190" s="1">
        <v>42918.780173611114</v>
      </c>
      <c r="G190" s="9">
        <v>0.50138888888888899</v>
      </c>
      <c r="H190" s="9">
        <v>359.00277008310223</v>
      </c>
    </row>
    <row r="191" spans="1:8" x14ac:dyDescent="0.25">
      <c r="A191" s="4">
        <v>21158</v>
      </c>
      <c r="B191" t="s">
        <v>13</v>
      </c>
      <c r="C191" s="4">
        <v>720</v>
      </c>
      <c r="D191" s="4">
        <v>20</v>
      </c>
      <c r="E191" s="4">
        <v>4</v>
      </c>
      <c r="F191" s="1">
        <v>42936.749560185184</v>
      </c>
      <c r="G191" s="9">
        <v>1.01305555555556</v>
      </c>
      <c r="H191" s="9">
        <v>142.14422813271148</v>
      </c>
    </row>
    <row r="192" spans="1:8" x14ac:dyDescent="0.25">
      <c r="A192" s="4">
        <v>21453</v>
      </c>
      <c r="B192" t="s">
        <v>13</v>
      </c>
      <c r="C192" s="4">
        <v>720</v>
      </c>
      <c r="D192" s="4">
        <v>20</v>
      </c>
      <c r="E192" s="4">
        <v>4</v>
      </c>
      <c r="F192" s="1">
        <v>42974.486875000002</v>
      </c>
      <c r="G192" s="9">
        <v>0.50027777777777804</v>
      </c>
      <c r="H192" s="9">
        <v>71.960022209883292</v>
      </c>
    </row>
    <row r="193" spans="1:8" x14ac:dyDescent="0.25">
      <c r="A193" s="4">
        <v>21451</v>
      </c>
      <c r="B193" t="s">
        <v>13</v>
      </c>
      <c r="C193" s="4">
        <v>720</v>
      </c>
      <c r="D193" s="4">
        <v>20</v>
      </c>
      <c r="E193" s="4">
        <v>4</v>
      </c>
      <c r="F193" s="1">
        <v>42996.76462962963</v>
      </c>
      <c r="G193" s="9">
        <v>1.0005555555555601</v>
      </c>
      <c r="H193" s="9">
        <v>3.7479178234314099</v>
      </c>
    </row>
    <row r="194" spans="1:8" x14ac:dyDescent="0.25">
      <c r="A194" s="4">
        <v>21452</v>
      </c>
      <c r="B194" t="s">
        <v>13</v>
      </c>
      <c r="C194" s="4">
        <v>720</v>
      </c>
      <c r="D194" s="4">
        <v>20</v>
      </c>
      <c r="E194" s="4">
        <v>4</v>
      </c>
      <c r="F194" s="1">
        <v>43007.684016203704</v>
      </c>
      <c r="G194" s="9">
        <v>1.0005555555555601</v>
      </c>
      <c r="H194" s="9">
        <v>35.980011104941532</v>
      </c>
    </row>
    <row r="195" spans="1:8" x14ac:dyDescent="0.25">
      <c r="A195" s="4">
        <v>970</v>
      </c>
      <c r="B195" t="s">
        <v>14</v>
      </c>
      <c r="C195" s="4">
        <v>170</v>
      </c>
      <c r="D195" s="4">
        <v>40</v>
      </c>
      <c r="E195" s="4">
        <v>15</v>
      </c>
      <c r="F195" s="1">
        <v>42803.696331018517</v>
      </c>
      <c r="G195" s="9">
        <v>1.2763888888888899</v>
      </c>
      <c r="H195" s="9">
        <v>29.967355821545038</v>
      </c>
    </row>
    <row r="196" spans="1:8" x14ac:dyDescent="0.25">
      <c r="A196" s="4">
        <v>972</v>
      </c>
      <c r="B196" t="s">
        <v>14</v>
      </c>
      <c r="C196" s="4">
        <v>170</v>
      </c>
      <c r="D196" s="4">
        <v>40</v>
      </c>
      <c r="E196" s="4">
        <v>15</v>
      </c>
      <c r="F196" s="1">
        <v>42824.724317129629</v>
      </c>
      <c r="G196" s="9">
        <v>1.04111111111111</v>
      </c>
      <c r="H196" s="9">
        <v>16.328708644610501</v>
      </c>
    </row>
    <row r="197" spans="1:8" x14ac:dyDescent="0.25">
      <c r="A197" s="4">
        <v>975</v>
      </c>
      <c r="B197" t="s">
        <v>14</v>
      </c>
      <c r="C197" s="4">
        <v>170</v>
      </c>
      <c r="D197" s="4">
        <v>40</v>
      </c>
      <c r="E197" s="4">
        <v>15</v>
      </c>
      <c r="F197" s="1">
        <v>42839.746099537035</v>
      </c>
      <c r="G197" s="9">
        <v>1.0008333333333299</v>
      </c>
      <c r="H197" s="9">
        <v>21.232306411323933</v>
      </c>
    </row>
    <row r="198" spans="1:8" x14ac:dyDescent="0.25">
      <c r="A198" s="4">
        <v>21157</v>
      </c>
      <c r="B198" t="s">
        <v>14</v>
      </c>
      <c r="C198" s="4">
        <v>170</v>
      </c>
      <c r="D198" s="4">
        <v>40</v>
      </c>
      <c r="E198" s="4">
        <v>15</v>
      </c>
      <c r="F198" s="1">
        <v>42851.729826388888</v>
      </c>
      <c r="G198" s="9">
        <v>0.50222222222222201</v>
      </c>
      <c r="H198" s="9">
        <v>42.311946902654853</v>
      </c>
    </row>
    <row r="199" spans="1:8" x14ac:dyDescent="0.25">
      <c r="A199" s="4">
        <v>21148</v>
      </c>
      <c r="B199" t="s">
        <v>14</v>
      </c>
      <c r="C199" s="4">
        <v>170</v>
      </c>
      <c r="D199" s="4">
        <v>40</v>
      </c>
      <c r="E199" s="4">
        <v>15</v>
      </c>
      <c r="F199" s="1">
        <v>42871.740451388891</v>
      </c>
      <c r="G199" s="9">
        <v>1.0061111111111101</v>
      </c>
      <c r="H199" s="9">
        <v>29.569298729983466</v>
      </c>
    </row>
    <row r="200" spans="1:8" x14ac:dyDescent="0.25">
      <c r="A200" s="4">
        <v>21150</v>
      </c>
      <c r="B200" t="s">
        <v>14</v>
      </c>
      <c r="C200" s="4">
        <v>170</v>
      </c>
      <c r="D200" s="4">
        <v>40</v>
      </c>
      <c r="E200" s="4">
        <v>15</v>
      </c>
      <c r="F200" s="1">
        <v>42890.622499999998</v>
      </c>
      <c r="G200" s="9">
        <v>1.02</v>
      </c>
      <c r="H200" s="9">
        <v>50.000000000000036</v>
      </c>
    </row>
    <row r="201" spans="1:8" x14ac:dyDescent="0.25">
      <c r="A201" s="4">
        <v>21151</v>
      </c>
      <c r="B201" t="s">
        <v>14</v>
      </c>
      <c r="C201" s="4">
        <v>170</v>
      </c>
      <c r="D201" s="4">
        <v>40</v>
      </c>
      <c r="E201" s="4">
        <v>15</v>
      </c>
      <c r="F201" s="1">
        <v>42912.414861111109</v>
      </c>
      <c r="G201" s="9">
        <v>1.00138888888889</v>
      </c>
      <c r="H201" s="9">
        <v>93.37031900138652</v>
      </c>
    </row>
    <row r="202" spans="1:8" x14ac:dyDescent="0.25">
      <c r="A202" s="4">
        <v>21152</v>
      </c>
      <c r="B202" t="s">
        <v>14</v>
      </c>
      <c r="C202" s="4">
        <v>170</v>
      </c>
      <c r="D202" s="4">
        <v>40</v>
      </c>
      <c r="E202" s="4">
        <v>15</v>
      </c>
      <c r="F202" s="1">
        <v>42926.640370370369</v>
      </c>
      <c r="G202" s="9">
        <v>1.00583333333333</v>
      </c>
      <c r="H202" s="9">
        <v>63.380281690141139</v>
      </c>
    </row>
    <row r="203" spans="1:8" x14ac:dyDescent="0.25">
      <c r="A203" s="4">
        <v>21153</v>
      </c>
      <c r="B203" t="s">
        <v>14</v>
      </c>
      <c r="C203" s="4">
        <v>170</v>
      </c>
      <c r="D203" s="4">
        <v>40</v>
      </c>
      <c r="E203" s="4">
        <v>15</v>
      </c>
      <c r="F203" s="1">
        <v>42941.512129629627</v>
      </c>
      <c r="G203" s="9">
        <v>1.0033333333333301</v>
      </c>
      <c r="H203" s="9">
        <v>152.49169435215998</v>
      </c>
    </row>
    <row r="204" spans="1:8" x14ac:dyDescent="0.25">
      <c r="A204" s="4">
        <v>21439</v>
      </c>
      <c r="B204" t="s">
        <v>14</v>
      </c>
      <c r="C204" s="4">
        <v>170</v>
      </c>
      <c r="D204" s="4">
        <v>40</v>
      </c>
      <c r="E204" s="4">
        <v>15</v>
      </c>
      <c r="F204" s="1">
        <v>42960.523298611108</v>
      </c>
      <c r="G204" s="9">
        <v>1.0008333333333299</v>
      </c>
      <c r="H204" s="9">
        <v>81.532056619483896</v>
      </c>
    </row>
    <row r="205" spans="1:8" x14ac:dyDescent="0.25">
      <c r="A205" s="4">
        <v>21440</v>
      </c>
      <c r="B205" t="s">
        <v>14</v>
      </c>
      <c r="C205" s="4">
        <v>170</v>
      </c>
      <c r="D205" s="4">
        <v>40</v>
      </c>
      <c r="E205" s="4">
        <v>15</v>
      </c>
      <c r="F205" s="1">
        <v>42978.678171296298</v>
      </c>
      <c r="G205" s="9">
        <v>1.00277777777778</v>
      </c>
      <c r="H205" s="9">
        <v>59.335180055401487</v>
      </c>
    </row>
    <row r="206" spans="1:8" x14ac:dyDescent="0.25">
      <c r="A206" s="4">
        <v>21441</v>
      </c>
      <c r="B206" t="s">
        <v>14</v>
      </c>
      <c r="C206" s="4">
        <v>170</v>
      </c>
      <c r="D206" s="4">
        <v>40</v>
      </c>
      <c r="E206" s="4">
        <v>15</v>
      </c>
      <c r="F206" s="1">
        <v>42992.705868055556</v>
      </c>
      <c r="G206" s="9">
        <v>0.96</v>
      </c>
      <c r="H206" s="9">
        <v>48.697916666666792</v>
      </c>
    </row>
    <row r="207" spans="1:8" x14ac:dyDescent="0.25">
      <c r="A207" s="4">
        <v>21442</v>
      </c>
      <c r="B207" t="s">
        <v>14</v>
      </c>
      <c r="C207" s="4">
        <v>170</v>
      </c>
      <c r="D207" s="4">
        <v>40</v>
      </c>
      <c r="E207" s="4">
        <v>13</v>
      </c>
      <c r="F207" s="1">
        <v>43008.667442129627</v>
      </c>
      <c r="G207" s="9">
        <v>0.96250000000000002</v>
      </c>
      <c r="H207" s="9">
        <v>44.155844155844058</v>
      </c>
    </row>
    <row r="208" spans="1:8" x14ac:dyDescent="0.25">
      <c r="A208" s="4">
        <v>667</v>
      </c>
      <c r="B208" t="s">
        <v>15</v>
      </c>
      <c r="C208" s="4">
        <v>170</v>
      </c>
      <c r="D208" s="4">
        <v>170</v>
      </c>
      <c r="E208" s="4">
        <v>20</v>
      </c>
      <c r="F208" s="1">
        <v>42643.632685185185</v>
      </c>
      <c r="G208" s="9">
        <v>0.49166666666666697</v>
      </c>
      <c r="H208" s="9">
        <v>14.237288135593209</v>
      </c>
    </row>
    <row r="209" spans="1:8" x14ac:dyDescent="0.25">
      <c r="A209" s="4">
        <v>513</v>
      </c>
      <c r="B209" t="s">
        <v>15</v>
      </c>
      <c r="C209" s="4">
        <v>140</v>
      </c>
      <c r="D209" s="4">
        <v>140</v>
      </c>
      <c r="E209" s="4">
        <v>5</v>
      </c>
      <c r="F209" s="1">
        <v>42658.555347222224</v>
      </c>
      <c r="G209" s="9">
        <v>0.49972222222222201</v>
      </c>
      <c r="H209" s="9">
        <v>54.030016675931122</v>
      </c>
    </row>
    <row r="210" spans="1:8" x14ac:dyDescent="0.25">
      <c r="A210" s="4">
        <v>514</v>
      </c>
      <c r="B210" t="s">
        <v>15</v>
      </c>
      <c r="C210" s="4">
        <v>140</v>
      </c>
      <c r="D210" s="4">
        <v>140</v>
      </c>
      <c r="E210" s="4">
        <v>5</v>
      </c>
      <c r="F210" s="1">
        <v>42693.430937500001</v>
      </c>
      <c r="G210" s="9">
        <v>0.49194444444444402</v>
      </c>
      <c r="H210" s="9">
        <v>14.22924901185772</v>
      </c>
    </row>
    <row r="211" spans="1:8" x14ac:dyDescent="0.25">
      <c r="A211" s="4">
        <v>515</v>
      </c>
      <c r="B211" t="s">
        <v>15</v>
      </c>
      <c r="C211" s="4">
        <v>140</v>
      </c>
      <c r="D211" s="4">
        <v>140</v>
      </c>
      <c r="E211" s="4">
        <v>5</v>
      </c>
      <c r="F211" s="1">
        <v>42707.741759259261</v>
      </c>
      <c r="G211" s="9">
        <v>0.495</v>
      </c>
      <c r="H211" s="9">
        <v>16.161616161616163</v>
      </c>
    </row>
    <row r="212" spans="1:8" x14ac:dyDescent="0.25">
      <c r="A212" s="4">
        <v>710</v>
      </c>
      <c r="B212" t="s">
        <v>15</v>
      </c>
      <c r="C212" s="4">
        <v>140</v>
      </c>
      <c r="D212" s="4">
        <v>140</v>
      </c>
      <c r="E212" s="4">
        <v>5</v>
      </c>
      <c r="F212" s="1">
        <v>42725.491597222222</v>
      </c>
      <c r="G212" s="9">
        <v>0.505</v>
      </c>
      <c r="H212" s="9">
        <v>31.683168316831676</v>
      </c>
    </row>
    <row r="213" spans="1:8" x14ac:dyDescent="0.25">
      <c r="A213" s="4">
        <v>516</v>
      </c>
      <c r="B213" t="s">
        <v>15</v>
      </c>
      <c r="C213" s="4">
        <v>140</v>
      </c>
      <c r="D213" s="4">
        <v>140</v>
      </c>
      <c r="E213" s="4">
        <v>5</v>
      </c>
      <c r="F213" s="1">
        <v>42750.584166666667</v>
      </c>
      <c r="G213" s="9">
        <v>0.49833333333333302</v>
      </c>
      <c r="H213" s="9">
        <v>26.086956521739147</v>
      </c>
    </row>
    <row r="214" spans="1:8" x14ac:dyDescent="0.25">
      <c r="A214" s="4">
        <v>797</v>
      </c>
      <c r="B214" t="s">
        <v>15</v>
      </c>
      <c r="C214" s="4">
        <v>140</v>
      </c>
      <c r="D214" s="4">
        <v>140</v>
      </c>
      <c r="E214" s="4">
        <v>5</v>
      </c>
      <c r="F214" s="1">
        <v>42770.5309837963</v>
      </c>
      <c r="G214" s="9">
        <v>0.25055555555555598</v>
      </c>
      <c r="H214" s="9">
        <v>0.39911308203991064</v>
      </c>
    </row>
    <row r="215" spans="1:8" x14ac:dyDescent="0.25">
      <c r="A215" s="4">
        <v>1025</v>
      </c>
      <c r="B215" s="2" t="s">
        <v>341</v>
      </c>
      <c r="C215" s="4">
        <v>40</v>
      </c>
      <c r="D215" s="4">
        <v>40</v>
      </c>
      <c r="E215" s="4">
        <v>5</v>
      </c>
      <c r="F215" s="1">
        <v>42856.754907407405</v>
      </c>
      <c r="G215" s="9">
        <v>0.31</v>
      </c>
      <c r="H215" s="9">
        <v>25.806451612903228</v>
      </c>
    </row>
    <row r="216" spans="1:8" x14ac:dyDescent="0.25">
      <c r="A216" s="4">
        <v>1033</v>
      </c>
      <c r="B216" s="2" t="s">
        <v>341</v>
      </c>
      <c r="C216" s="4">
        <v>40</v>
      </c>
      <c r="D216" s="4">
        <v>40</v>
      </c>
      <c r="E216" s="4">
        <v>5</v>
      </c>
      <c r="F216" s="1">
        <v>42868.487013888887</v>
      </c>
      <c r="G216" s="9">
        <v>0.505</v>
      </c>
      <c r="H216" s="9">
        <v>21.782178217821784</v>
      </c>
    </row>
    <row r="217" spans="1:8" x14ac:dyDescent="0.25">
      <c r="A217" s="4">
        <v>1051</v>
      </c>
      <c r="B217" s="2" t="s">
        <v>341</v>
      </c>
      <c r="C217" s="4">
        <v>40</v>
      </c>
      <c r="D217" s="4">
        <v>40</v>
      </c>
      <c r="E217" s="4">
        <v>5</v>
      </c>
      <c r="F217" s="1">
        <v>42876.617210648146</v>
      </c>
      <c r="G217" s="9">
        <v>0.334166666666667</v>
      </c>
      <c r="H217" s="9">
        <v>119.70074812967553</v>
      </c>
    </row>
    <row r="218" spans="1:8" x14ac:dyDescent="0.25">
      <c r="A218" s="4">
        <v>1054</v>
      </c>
      <c r="B218" s="2" t="s">
        <v>341</v>
      </c>
      <c r="C218" s="4">
        <v>40</v>
      </c>
      <c r="D218" s="4">
        <v>40</v>
      </c>
      <c r="E218" s="4">
        <v>5</v>
      </c>
      <c r="F218" s="1">
        <v>42883.699548611112</v>
      </c>
      <c r="G218" s="9">
        <v>0.35472222222222199</v>
      </c>
      <c r="H218" s="9">
        <v>59.20125293657015</v>
      </c>
    </row>
    <row r="219" spans="1:8" x14ac:dyDescent="0.25">
      <c r="A219" s="4">
        <v>11058</v>
      </c>
      <c r="B219" s="2" t="s">
        <v>341</v>
      </c>
      <c r="C219" s="4">
        <v>40</v>
      </c>
      <c r="D219" s="4">
        <v>40</v>
      </c>
      <c r="E219" s="4">
        <v>5</v>
      </c>
      <c r="F219" s="1">
        <v>42898.659918981481</v>
      </c>
      <c r="G219" s="9">
        <v>0.37638888888888899</v>
      </c>
      <c r="H219" s="9">
        <v>85.018450184501759</v>
      </c>
    </row>
    <row r="220" spans="1:8" x14ac:dyDescent="0.25">
      <c r="A220" s="4">
        <v>21278</v>
      </c>
      <c r="B220" s="2" t="s">
        <v>341</v>
      </c>
      <c r="C220" s="4">
        <v>40</v>
      </c>
      <c r="D220" s="4">
        <v>40</v>
      </c>
      <c r="E220" s="4">
        <v>5</v>
      </c>
      <c r="F220" s="1">
        <v>42980.772268518522</v>
      </c>
      <c r="G220" s="9">
        <v>0.33500000000000002</v>
      </c>
      <c r="H220" s="9">
        <v>214.92537313432791</v>
      </c>
    </row>
    <row r="221" spans="1:8" x14ac:dyDescent="0.25">
      <c r="A221" s="4">
        <v>1014</v>
      </c>
      <c r="B221" s="2" t="s">
        <v>342</v>
      </c>
      <c r="C221" s="4">
        <v>120</v>
      </c>
      <c r="D221" s="4">
        <v>50</v>
      </c>
      <c r="E221" s="4">
        <v>15</v>
      </c>
      <c r="F221" s="1">
        <v>42852.473981481482</v>
      </c>
      <c r="G221" s="9">
        <v>0.35472222222222199</v>
      </c>
      <c r="H221" s="9">
        <v>67.658574784651606</v>
      </c>
    </row>
    <row r="222" spans="1:8" x14ac:dyDescent="0.25">
      <c r="A222" s="4">
        <v>1016</v>
      </c>
      <c r="B222" s="2" t="s">
        <v>342</v>
      </c>
      <c r="C222" s="4">
        <v>120</v>
      </c>
      <c r="D222" s="4">
        <v>50</v>
      </c>
      <c r="E222" s="4">
        <v>15</v>
      </c>
      <c r="F222" s="1">
        <v>42856.469421296293</v>
      </c>
      <c r="G222" s="9">
        <v>0.51388888888888895</v>
      </c>
      <c r="H222" s="9">
        <v>56.043243243243275</v>
      </c>
    </row>
    <row r="223" spans="1:8" x14ac:dyDescent="0.25">
      <c r="A223" s="4">
        <v>1031</v>
      </c>
      <c r="B223" s="2" t="s">
        <v>342</v>
      </c>
      <c r="C223" s="4">
        <v>120</v>
      </c>
      <c r="D223" s="4">
        <v>50</v>
      </c>
      <c r="E223" s="4">
        <v>15</v>
      </c>
      <c r="F223" s="1">
        <v>42862.496863425928</v>
      </c>
      <c r="G223" s="9">
        <v>0.51083333333333303</v>
      </c>
      <c r="H223" s="9">
        <v>89.265905383360561</v>
      </c>
    </row>
    <row r="224" spans="1:8" x14ac:dyDescent="0.25">
      <c r="A224" s="4">
        <v>1049</v>
      </c>
      <c r="B224" s="2" t="s">
        <v>342</v>
      </c>
      <c r="C224" s="4">
        <v>120</v>
      </c>
      <c r="D224" s="4">
        <v>50</v>
      </c>
      <c r="E224" s="4">
        <v>15</v>
      </c>
      <c r="F224" s="1">
        <v>42876.547812500001</v>
      </c>
      <c r="G224" s="9">
        <v>0.50444444444444403</v>
      </c>
      <c r="H224" s="9">
        <v>142.73127753303982</v>
      </c>
    </row>
    <row r="225" spans="1:8" x14ac:dyDescent="0.25">
      <c r="A225" s="4">
        <v>1052</v>
      </c>
      <c r="B225" s="2" t="s">
        <v>342</v>
      </c>
      <c r="C225" s="4">
        <v>120</v>
      </c>
      <c r="D225" s="4">
        <v>50</v>
      </c>
      <c r="E225" s="4">
        <v>15</v>
      </c>
      <c r="F225" s="1">
        <v>42883.621423611112</v>
      </c>
      <c r="G225" s="9">
        <v>0.50583333333333302</v>
      </c>
      <c r="H225" s="9">
        <v>71.169686985173044</v>
      </c>
    </row>
    <row r="226" spans="1:8" x14ac:dyDescent="0.25">
      <c r="A226" s="4">
        <v>11057</v>
      </c>
      <c r="B226" s="2" t="s">
        <v>342</v>
      </c>
      <c r="C226" s="4">
        <v>120</v>
      </c>
      <c r="D226" s="4">
        <v>50</v>
      </c>
      <c r="E226" s="4">
        <v>15</v>
      </c>
      <c r="F226" s="1">
        <v>42898.583877314813</v>
      </c>
      <c r="G226" s="9">
        <v>0.50416666666666698</v>
      </c>
      <c r="H226" s="9">
        <v>38.082644628099153</v>
      </c>
    </row>
    <row r="227" spans="1:8" x14ac:dyDescent="0.25">
      <c r="A227" s="4">
        <v>21128</v>
      </c>
      <c r="B227" s="2" t="s">
        <v>342</v>
      </c>
      <c r="C227" s="4">
        <v>120</v>
      </c>
      <c r="D227" s="4">
        <v>50</v>
      </c>
      <c r="E227" s="4">
        <v>15</v>
      </c>
      <c r="F227" s="1">
        <v>42918.664664351854</v>
      </c>
      <c r="G227" s="9">
        <v>0.40333333333333299</v>
      </c>
      <c r="H227" s="9">
        <v>41.652892561983535</v>
      </c>
    </row>
    <row r="228" spans="1:8" x14ac:dyDescent="0.25">
      <c r="A228" s="4">
        <v>664</v>
      </c>
      <c r="B228" t="s">
        <v>16</v>
      </c>
      <c r="C228" s="4">
        <v>5</v>
      </c>
      <c r="D228" s="4">
        <v>5</v>
      </c>
      <c r="E228" s="4">
        <v>3.5</v>
      </c>
      <c r="F228" s="1">
        <v>42682.437951388885</v>
      </c>
      <c r="G228" s="9">
        <v>0.50249999999999995</v>
      </c>
      <c r="H228" s="9">
        <v>1.9900497512437796</v>
      </c>
    </row>
    <row r="229" spans="1:8" x14ac:dyDescent="0.25">
      <c r="A229" s="4">
        <v>637</v>
      </c>
      <c r="B229" t="s">
        <v>16</v>
      </c>
      <c r="C229" s="4">
        <v>5</v>
      </c>
      <c r="D229" s="4">
        <v>5</v>
      </c>
      <c r="E229" s="4">
        <v>3.5</v>
      </c>
      <c r="F229" s="1">
        <v>42692.435694444444</v>
      </c>
      <c r="G229" s="9">
        <v>0.50083333333333302</v>
      </c>
      <c r="H229" s="9">
        <v>1.9966722129783721</v>
      </c>
    </row>
    <row r="230" spans="1:8" x14ac:dyDescent="0.25">
      <c r="A230" s="4">
        <v>653</v>
      </c>
      <c r="B230" t="s">
        <v>16</v>
      </c>
      <c r="C230" s="4">
        <v>2.5</v>
      </c>
      <c r="D230" s="4">
        <v>2.5</v>
      </c>
      <c r="E230" s="4">
        <v>3.8</v>
      </c>
      <c r="F230" s="1">
        <v>42698.449155092596</v>
      </c>
      <c r="G230" s="9">
        <v>0.50083333333333302</v>
      </c>
      <c r="H230" s="9">
        <v>0.19966722129783707</v>
      </c>
    </row>
    <row r="231" spans="1:8" x14ac:dyDescent="0.25">
      <c r="A231" s="4">
        <v>655</v>
      </c>
      <c r="B231" t="s">
        <v>16</v>
      </c>
      <c r="C231" s="4">
        <v>2.5</v>
      </c>
      <c r="D231" s="4">
        <v>2.5</v>
      </c>
      <c r="E231" s="4">
        <v>3.05</v>
      </c>
      <c r="F231" s="1">
        <v>42703.446967592594</v>
      </c>
      <c r="G231" s="9">
        <v>0.52444444444444405</v>
      </c>
      <c r="H231" s="9">
        <v>5.7203389830508495</v>
      </c>
    </row>
    <row r="232" spans="1:8" x14ac:dyDescent="0.25">
      <c r="A232" s="4">
        <v>581</v>
      </c>
      <c r="B232" t="s">
        <v>16</v>
      </c>
      <c r="C232" s="4">
        <v>2</v>
      </c>
      <c r="D232" s="4">
        <v>2</v>
      </c>
      <c r="E232" s="4">
        <v>3.05</v>
      </c>
      <c r="F232" s="1">
        <v>42716.649629629632</v>
      </c>
      <c r="G232" s="9">
        <v>0.50083333333333302</v>
      </c>
      <c r="H232" s="9">
        <v>11.980033277870232</v>
      </c>
    </row>
    <row r="233" spans="1:8" x14ac:dyDescent="0.25">
      <c r="A233" s="4">
        <v>602</v>
      </c>
      <c r="B233" t="s">
        <v>16</v>
      </c>
      <c r="C233" s="4">
        <v>1.8</v>
      </c>
      <c r="D233" s="4">
        <v>1.8</v>
      </c>
      <c r="E233" s="4">
        <v>3.8</v>
      </c>
      <c r="F233" s="1">
        <v>42726.673067129632</v>
      </c>
      <c r="G233" s="9">
        <v>0.50111111111111095</v>
      </c>
      <c r="H233" s="9">
        <v>0.19955654101995574</v>
      </c>
    </row>
    <row r="234" spans="1:8" x14ac:dyDescent="0.25">
      <c r="A234" s="4">
        <v>603</v>
      </c>
      <c r="B234" t="s">
        <v>16</v>
      </c>
      <c r="C234" s="4">
        <v>1.6</v>
      </c>
      <c r="D234" s="4">
        <v>1.6</v>
      </c>
      <c r="E234" s="4">
        <v>3.1</v>
      </c>
      <c r="F234" s="1">
        <v>42731.398784722223</v>
      </c>
      <c r="G234" s="9">
        <v>0.52527777777777795</v>
      </c>
      <c r="H234" s="9">
        <v>5.7112638815441557</v>
      </c>
    </row>
    <row r="235" spans="1:8" x14ac:dyDescent="0.25">
      <c r="A235" s="4">
        <v>614</v>
      </c>
      <c r="B235" t="s">
        <v>16</v>
      </c>
      <c r="C235" s="4">
        <v>3</v>
      </c>
      <c r="D235" s="4">
        <v>3</v>
      </c>
      <c r="E235" s="4">
        <v>3.8</v>
      </c>
      <c r="F235" s="1">
        <v>42745.433796296296</v>
      </c>
      <c r="G235" s="9">
        <v>0.50055555555555598</v>
      </c>
      <c r="H235" s="9">
        <v>3.9955604883462743</v>
      </c>
    </row>
    <row r="236" spans="1:8" x14ac:dyDescent="0.25">
      <c r="A236" s="4">
        <v>625</v>
      </c>
      <c r="B236" t="s">
        <v>16</v>
      </c>
      <c r="C236" s="4">
        <v>2.2999999999999998</v>
      </c>
      <c r="D236" s="4">
        <v>2.2999999999999998</v>
      </c>
      <c r="E236" s="4">
        <v>3.6</v>
      </c>
      <c r="F236" s="1">
        <v>42751.655532407407</v>
      </c>
      <c r="G236" s="9">
        <v>0.50027777777777804</v>
      </c>
      <c r="H236" s="9">
        <v>0.19988895058300934</v>
      </c>
    </row>
    <row r="237" spans="1:8" x14ac:dyDescent="0.25">
      <c r="A237" s="4">
        <v>633</v>
      </c>
      <c r="B237" t="s">
        <v>16</v>
      </c>
      <c r="C237" s="4">
        <v>3.5</v>
      </c>
      <c r="D237" s="4">
        <v>3.5</v>
      </c>
      <c r="E237" s="4">
        <v>3.7</v>
      </c>
      <c r="F237" s="1">
        <v>42758.628136574072</v>
      </c>
      <c r="G237" s="9">
        <v>0.50055555555555598</v>
      </c>
      <c r="H237" s="9">
        <v>1.9977802441731372</v>
      </c>
    </row>
    <row r="238" spans="1:8" x14ac:dyDescent="0.25">
      <c r="A238" s="4">
        <v>855</v>
      </c>
      <c r="B238" t="s">
        <v>16</v>
      </c>
      <c r="C238" s="4">
        <v>4</v>
      </c>
      <c r="D238" s="4">
        <v>4</v>
      </c>
      <c r="E238" s="4">
        <v>3.3</v>
      </c>
      <c r="F238" s="1">
        <v>42787.439398148148</v>
      </c>
      <c r="G238" s="9">
        <v>0.506388888888889</v>
      </c>
      <c r="H238" s="9">
        <v>1.9747668678003287</v>
      </c>
    </row>
    <row r="239" spans="1:8" x14ac:dyDescent="0.25">
      <c r="A239" s="4">
        <v>922</v>
      </c>
      <c r="B239" t="s">
        <v>16</v>
      </c>
      <c r="C239" s="4">
        <v>1.2</v>
      </c>
      <c r="D239" s="4">
        <v>1.2</v>
      </c>
      <c r="E239" s="4">
        <v>3.1</v>
      </c>
      <c r="F239" s="1">
        <v>42811.418298611112</v>
      </c>
      <c r="G239" s="9">
        <v>0.51888888888888896</v>
      </c>
      <c r="H239" s="9">
        <v>0.19271948608137043</v>
      </c>
    </row>
    <row r="240" spans="1:8" x14ac:dyDescent="0.25">
      <c r="A240" s="4">
        <v>925</v>
      </c>
      <c r="B240" t="s">
        <v>16</v>
      </c>
      <c r="C240" s="4">
        <v>5.8</v>
      </c>
      <c r="D240" s="4">
        <v>5.8</v>
      </c>
      <c r="E240" s="4">
        <v>3.5</v>
      </c>
      <c r="F240" s="1">
        <v>42818.453402777777</v>
      </c>
      <c r="G240" s="9">
        <v>0.50027777777777804</v>
      </c>
      <c r="H240" s="9">
        <v>9.9944475291504595</v>
      </c>
    </row>
    <row r="241" spans="1:8" x14ac:dyDescent="0.25">
      <c r="A241" s="4">
        <v>1006</v>
      </c>
      <c r="B241" t="s">
        <v>16</v>
      </c>
      <c r="C241" s="4">
        <v>3</v>
      </c>
      <c r="D241" s="4">
        <v>3</v>
      </c>
      <c r="E241" s="4">
        <v>4</v>
      </c>
      <c r="F241" s="1">
        <v>42822.640324074076</v>
      </c>
      <c r="G241" s="9">
        <v>0.53583333333333305</v>
      </c>
      <c r="H241" s="9">
        <v>0.18662519440124428</v>
      </c>
    </row>
    <row r="242" spans="1:8" x14ac:dyDescent="0.25">
      <c r="A242" s="4">
        <v>1007</v>
      </c>
      <c r="B242" t="s">
        <v>16</v>
      </c>
      <c r="C242" s="4">
        <v>3</v>
      </c>
      <c r="D242" s="4">
        <v>3</v>
      </c>
      <c r="E242" s="4">
        <v>3.5</v>
      </c>
      <c r="F242" s="1">
        <v>42829.498726851853</v>
      </c>
      <c r="G242" s="9">
        <v>0.50083333333333302</v>
      </c>
      <c r="H242" s="9">
        <v>0.19966722129783707</v>
      </c>
    </row>
    <row r="243" spans="1:8" x14ac:dyDescent="0.25">
      <c r="A243" s="4">
        <v>11046</v>
      </c>
      <c r="B243" t="s">
        <v>16</v>
      </c>
      <c r="C243" s="4">
        <v>1.1000000000000001</v>
      </c>
      <c r="D243" s="4">
        <v>1.1000000000000001</v>
      </c>
      <c r="E243" s="4">
        <v>3.25</v>
      </c>
      <c r="F243" s="1">
        <v>42852.519201388888</v>
      </c>
      <c r="G243" s="9">
        <v>0.50083333333333302</v>
      </c>
      <c r="H243" s="9">
        <v>3.9933444259567441</v>
      </c>
    </row>
    <row r="244" spans="1:8" x14ac:dyDescent="0.25">
      <c r="A244" s="4">
        <v>21106</v>
      </c>
      <c r="B244" t="s">
        <v>16</v>
      </c>
      <c r="C244" s="4">
        <v>0.74</v>
      </c>
      <c r="D244" s="4">
        <v>0.74</v>
      </c>
      <c r="E244" s="4">
        <v>3.1</v>
      </c>
      <c r="F244" s="1">
        <v>42914.592905092592</v>
      </c>
      <c r="G244" s="9">
        <v>0.50388888888888905</v>
      </c>
      <c r="H244" s="9">
        <v>13.891951488423384</v>
      </c>
    </row>
    <row r="245" spans="1:8" x14ac:dyDescent="0.25">
      <c r="A245" s="4">
        <v>21110</v>
      </c>
      <c r="B245" t="s">
        <v>16</v>
      </c>
      <c r="C245" s="4">
        <v>1.55</v>
      </c>
      <c r="D245" s="4">
        <v>1.55</v>
      </c>
      <c r="E245" s="4">
        <v>3.12</v>
      </c>
      <c r="F245" s="1">
        <v>42926.612407407411</v>
      </c>
      <c r="G245" s="9">
        <v>0.51694444444444398</v>
      </c>
      <c r="H245" s="9">
        <v>15.475550779151011</v>
      </c>
    </row>
    <row r="246" spans="1:8" x14ac:dyDescent="0.25">
      <c r="A246" s="4">
        <v>21117</v>
      </c>
      <c r="B246" t="s">
        <v>16</v>
      </c>
      <c r="C246" s="4">
        <v>3</v>
      </c>
      <c r="D246" s="4">
        <v>3</v>
      </c>
      <c r="E246" s="4">
        <v>3.1</v>
      </c>
      <c r="F246" s="1">
        <v>42950.450972222221</v>
      </c>
      <c r="G246" s="9">
        <v>0.50194444444444397</v>
      </c>
      <c r="H246" s="9">
        <v>0.19922523519645841</v>
      </c>
    </row>
    <row r="247" spans="1:8" x14ac:dyDescent="0.25">
      <c r="A247" s="4">
        <v>21121</v>
      </c>
      <c r="B247" t="s">
        <v>16</v>
      </c>
      <c r="C247" s="4">
        <v>2</v>
      </c>
      <c r="D247" s="4">
        <v>2</v>
      </c>
      <c r="E247" s="4">
        <v>3.3</v>
      </c>
      <c r="F247" s="1">
        <v>42954.650300925925</v>
      </c>
      <c r="G247" s="9">
        <v>0.51222222222222202</v>
      </c>
      <c r="H247" s="9">
        <v>0.19522776572668121</v>
      </c>
    </row>
    <row r="248" spans="1:8" x14ac:dyDescent="0.25">
      <c r="A248" s="4">
        <v>21305</v>
      </c>
      <c r="B248" t="s">
        <v>16</v>
      </c>
      <c r="C248" s="4">
        <v>2</v>
      </c>
      <c r="D248" s="4">
        <v>2</v>
      </c>
      <c r="E248" s="4">
        <v>3.18</v>
      </c>
      <c r="F248" s="1">
        <v>42970.597511574073</v>
      </c>
      <c r="G248" s="9">
        <v>0.50361111111111101</v>
      </c>
      <c r="H248" s="9">
        <v>3.9713182570325434</v>
      </c>
    </row>
    <row r="249" spans="1:8" x14ac:dyDescent="0.25">
      <c r="A249" s="4">
        <v>21313</v>
      </c>
      <c r="B249" t="s">
        <v>16</v>
      </c>
      <c r="C249" s="4">
        <v>1.58</v>
      </c>
      <c r="D249" s="4">
        <v>1.58</v>
      </c>
      <c r="E249" s="4">
        <v>3.2</v>
      </c>
      <c r="F249" s="1">
        <v>42983.394467592596</v>
      </c>
      <c r="G249" s="9">
        <v>0.506388888888889</v>
      </c>
      <c r="H249" s="9">
        <v>3.9495337356006575</v>
      </c>
    </row>
    <row r="250" spans="1:8" x14ac:dyDescent="0.25">
      <c r="A250" s="4">
        <v>21322</v>
      </c>
      <c r="B250" t="s">
        <v>16</v>
      </c>
      <c r="C250" s="4">
        <v>1.04</v>
      </c>
      <c r="D250" s="4">
        <v>1.04</v>
      </c>
      <c r="E250" s="4">
        <v>3.12</v>
      </c>
      <c r="F250" s="1">
        <v>42989.595671296294</v>
      </c>
      <c r="G250" s="9">
        <v>0.50388888888888905</v>
      </c>
      <c r="H250" s="9">
        <v>3.9691289966923948</v>
      </c>
    </row>
    <row r="251" spans="1:8" x14ac:dyDescent="0.25">
      <c r="A251" s="4">
        <v>759</v>
      </c>
      <c r="B251" t="s">
        <v>17</v>
      </c>
      <c r="C251" s="4">
        <v>25</v>
      </c>
      <c r="D251" s="4">
        <v>25</v>
      </c>
      <c r="E251" s="4">
        <v>4.5</v>
      </c>
      <c r="F251" s="1">
        <v>42538.733171296299</v>
      </c>
      <c r="G251" s="9">
        <v>0.50527777777777805</v>
      </c>
      <c r="H251" s="9">
        <v>53.435953820780647</v>
      </c>
    </row>
    <row r="252" spans="1:8" x14ac:dyDescent="0.25">
      <c r="A252" s="4">
        <v>761</v>
      </c>
      <c r="B252" t="s">
        <v>17</v>
      </c>
      <c r="C252" s="4">
        <v>25</v>
      </c>
      <c r="D252" s="4">
        <v>25</v>
      </c>
      <c r="E252" s="4">
        <v>4.5</v>
      </c>
      <c r="F252" s="1">
        <v>42545.706817129627</v>
      </c>
      <c r="G252" s="9">
        <v>0.50083333333333302</v>
      </c>
      <c r="H252" s="9">
        <v>41.930116472545812</v>
      </c>
    </row>
    <row r="253" spans="1:8" x14ac:dyDescent="0.25">
      <c r="A253" s="4">
        <v>762</v>
      </c>
      <c r="B253" t="s">
        <v>17</v>
      </c>
      <c r="C253" s="4">
        <v>25</v>
      </c>
      <c r="D253" s="4">
        <v>25</v>
      </c>
      <c r="E253" s="4">
        <v>4.5</v>
      </c>
      <c r="F253" s="1">
        <v>42552.707048611112</v>
      </c>
      <c r="G253" s="9">
        <v>0.50111111111111095</v>
      </c>
      <c r="H253" s="9">
        <v>63.858093126385945</v>
      </c>
    </row>
    <row r="254" spans="1:8" x14ac:dyDescent="0.25">
      <c r="A254" s="4">
        <v>763</v>
      </c>
      <c r="B254" t="s">
        <v>17</v>
      </c>
      <c r="C254" s="4">
        <v>25</v>
      </c>
      <c r="D254" s="4">
        <v>25</v>
      </c>
      <c r="E254" s="4">
        <v>4.5</v>
      </c>
      <c r="F254" s="1">
        <v>42566.70516203704</v>
      </c>
      <c r="G254" s="9">
        <v>0.50083333333333302</v>
      </c>
      <c r="H254" s="9">
        <v>13.976705490848603</v>
      </c>
    </row>
    <row r="255" spans="1:8" x14ac:dyDescent="0.25">
      <c r="A255" s="4">
        <v>764</v>
      </c>
      <c r="B255" t="s">
        <v>17</v>
      </c>
      <c r="C255" s="4">
        <v>25</v>
      </c>
      <c r="D255" s="4">
        <v>25</v>
      </c>
      <c r="E255" s="4">
        <v>4.5</v>
      </c>
      <c r="F255" s="1">
        <v>42573.704965277779</v>
      </c>
      <c r="G255" s="9">
        <v>0.50083333333333302</v>
      </c>
      <c r="H255" s="9">
        <v>19.966722129783719</v>
      </c>
    </row>
    <row r="256" spans="1:8" x14ac:dyDescent="0.25">
      <c r="A256" s="4">
        <v>765</v>
      </c>
      <c r="B256" t="s">
        <v>17</v>
      </c>
      <c r="C256" s="4">
        <v>25</v>
      </c>
      <c r="D256" s="4">
        <v>25</v>
      </c>
      <c r="E256" s="4">
        <v>4.5</v>
      </c>
      <c r="F256" s="1">
        <v>42580.69630787037</v>
      </c>
      <c r="G256" s="9">
        <v>0.50055555555555598</v>
      </c>
      <c r="H256" s="9">
        <v>29.966703662597048</v>
      </c>
    </row>
    <row r="257" spans="1:8" x14ac:dyDescent="0.25">
      <c r="A257" s="4">
        <v>663</v>
      </c>
      <c r="B257" t="s">
        <v>18</v>
      </c>
      <c r="C257" s="4">
        <v>1.6</v>
      </c>
      <c r="D257" s="4">
        <v>1.6</v>
      </c>
      <c r="E257" s="4">
        <v>3.18</v>
      </c>
      <c r="F257" s="1">
        <v>42678.641805555555</v>
      </c>
      <c r="G257" s="9">
        <v>0.50055555555555598</v>
      </c>
      <c r="H257" s="9">
        <v>0.19977802441731393</v>
      </c>
    </row>
    <row r="258" spans="1:8" x14ac:dyDescent="0.25">
      <c r="A258" s="4">
        <v>652</v>
      </c>
      <c r="B258" t="s">
        <v>18</v>
      </c>
      <c r="C258" s="4">
        <v>1.1499999999999999</v>
      </c>
      <c r="D258" s="4">
        <v>1.1499999999999999</v>
      </c>
      <c r="E258" s="4">
        <v>3.17</v>
      </c>
      <c r="F258" s="1">
        <v>42697.681863425925</v>
      </c>
      <c r="G258" s="9">
        <v>0.50055555555555598</v>
      </c>
      <c r="H258" s="9">
        <v>0.19977802441731393</v>
      </c>
    </row>
    <row r="259" spans="1:8" x14ac:dyDescent="0.25">
      <c r="A259" s="4">
        <v>579</v>
      </c>
      <c r="B259" t="s">
        <v>18</v>
      </c>
      <c r="C259" s="4">
        <v>1.5</v>
      </c>
      <c r="D259" s="4">
        <v>1.5</v>
      </c>
      <c r="E259" s="4">
        <v>3.1</v>
      </c>
      <c r="F259" s="1">
        <v>42706.60796296296</v>
      </c>
      <c r="G259" s="9">
        <v>0.50055555555555598</v>
      </c>
      <c r="H259" s="9">
        <v>0.19977802441731393</v>
      </c>
    </row>
    <row r="260" spans="1:8" x14ac:dyDescent="0.25">
      <c r="A260" s="4">
        <v>591</v>
      </c>
      <c r="B260" t="s">
        <v>18</v>
      </c>
      <c r="C260" s="4">
        <v>1.7</v>
      </c>
      <c r="D260" s="4">
        <v>1.7</v>
      </c>
      <c r="E260" s="4">
        <v>3.1</v>
      </c>
      <c r="F260" s="1">
        <v>42720.632534722223</v>
      </c>
      <c r="G260" s="9">
        <v>0.50027777777777804</v>
      </c>
      <c r="H260" s="9">
        <v>7.9955580233203678</v>
      </c>
    </row>
    <row r="261" spans="1:8" x14ac:dyDescent="0.25">
      <c r="A261" s="4">
        <v>597</v>
      </c>
      <c r="B261" t="s">
        <v>18</v>
      </c>
      <c r="C261" s="4">
        <v>1.3</v>
      </c>
      <c r="D261" s="4">
        <v>1.3</v>
      </c>
      <c r="E261" s="4">
        <v>3.3</v>
      </c>
      <c r="F261" s="1">
        <v>42725.62568287037</v>
      </c>
      <c r="G261" s="9">
        <v>0.50055555555555598</v>
      </c>
      <c r="H261" s="9">
        <v>0.19977802441731393</v>
      </c>
    </row>
    <row r="262" spans="1:8" x14ac:dyDescent="0.25">
      <c r="A262" s="4">
        <v>608</v>
      </c>
      <c r="B262" t="s">
        <v>18</v>
      </c>
      <c r="C262" s="4">
        <v>1.5</v>
      </c>
      <c r="D262" s="4">
        <v>1.5</v>
      </c>
      <c r="E262" s="4">
        <v>3.6</v>
      </c>
      <c r="F262" s="1">
        <v>42732.508877314816</v>
      </c>
      <c r="G262" s="9">
        <v>0.51444444444444404</v>
      </c>
      <c r="H262" s="9">
        <v>0.19438444924406065</v>
      </c>
    </row>
    <row r="263" spans="1:8" x14ac:dyDescent="0.25">
      <c r="A263" s="4">
        <v>622</v>
      </c>
      <c r="B263" t="s">
        <v>18</v>
      </c>
      <c r="C263" s="4">
        <v>0.8</v>
      </c>
      <c r="D263" s="4">
        <v>0.8</v>
      </c>
      <c r="E263" s="4">
        <v>3.05</v>
      </c>
      <c r="F263" s="1">
        <v>42748.401087962964</v>
      </c>
      <c r="G263" s="9">
        <v>0.50138888888888899</v>
      </c>
      <c r="H263" s="9">
        <v>1.9944598337950121</v>
      </c>
    </row>
    <row r="264" spans="1:8" x14ac:dyDescent="0.25">
      <c r="A264" s="4">
        <v>626</v>
      </c>
      <c r="B264" t="s">
        <v>18</v>
      </c>
      <c r="C264" s="4">
        <v>2.5</v>
      </c>
      <c r="D264" s="4">
        <v>2.5</v>
      </c>
      <c r="E264" s="4">
        <v>3.1</v>
      </c>
      <c r="F264" s="1">
        <v>42753.466817129629</v>
      </c>
      <c r="G264" s="9">
        <v>0.50083333333333302</v>
      </c>
      <c r="H264" s="9">
        <v>0.19966722129783707</v>
      </c>
    </row>
    <row r="265" spans="1:8" x14ac:dyDescent="0.25">
      <c r="A265" s="4">
        <v>805</v>
      </c>
      <c r="B265" t="s">
        <v>18</v>
      </c>
      <c r="C265" s="4">
        <v>1.5</v>
      </c>
      <c r="D265" s="4">
        <v>1.5</v>
      </c>
      <c r="E265" s="4">
        <v>3.2</v>
      </c>
      <c r="F265" s="1">
        <v>42774.438576388886</v>
      </c>
      <c r="G265" s="9">
        <v>0.50166666666666704</v>
      </c>
      <c r="H265" s="9">
        <v>0.19933554817275734</v>
      </c>
    </row>
    <row r="266" spans="1:8" x14ac:dyDescent="0.25">
      <c r="A266" s="4">
        <v>860</v>
      </c>
      <c r="B266" t="s">
        <v>18</v>
      </c>
      <c r="C266" s="4">
        <v>1.5</v>
      </c>
      <c r="D266" s="4">
        <v>1.5</v>
      </c>
      <c r="E266" s="4">
        <v>3.5</v>
      </c>
      <c r="F266" s="1">
        <v>42789.488310185188</v>
      </c>
      <c r="G266" s="9">
        <v>0.51749999999999996</v>
      </c>
      <c r="H266" s="9">
        <v>0.19323671497584544</v>
      </c>
    </row>
    <row r="267" spans="1:8" x14ac:dyDescent="0.25">
      <c r="A267" s="4">
        <v>21108</v>
      </c>
      <c r="B267" t="s">
        <v>18</v>
      </c>
      <c r="C267" s="4">
        <v>0.76</v>
      </c>
      <c r="D267" s="4">
        <v>0.76</v>
      </c>
      <c r="E267" s="4">
        <v>3.04</v>
      </c>
      <c r="F267" s="1">
        <v>42915.611504629633</v>
      </c>
      <c r="G267" s="9">
        <v>0.50666666666666704</v>
      </c>
      <c r="H267" s="9">
        <v>45.394736842105189</v>
      </c>
    </row>
    <row r="268" spans="1:8" x14ac:dyDescent="0.25">
      <c r="A268" s="4">
        <v>21118</v>
      </c>
      <c r="B268" t="s">
        <v>18</v>
      </c>
      <c r="C268" s="4">
        <v>3.5</v>
      </c>
      <c r="D268" s="4">
        <v>3.5</v>
      </c>
      <c r="E268" s="4">
        <v>3.1</v>
      </c>
      <c r="F268" s="1">
        <v>42950.6250462963</v>
      </c>
      <c r="G268" s="9">
        <v>0.50027777777777804</v>
      </c>
      <c r="H268" s="9">
        <v>3.997779011660183</v>
      </c>
    </row>
    <row r="269" spans="1:8" x14ac:dyDescent="0.25">
      <c r="A269" s="4">
        <v>540</v>
      </c>
      <c r="B269" t="s">
        <v>19</v>
      </c>
      <c r="C269" s="4">
        <v>100</v>
      </c>
      <c r="D269" s="4">
        <v>60</v>
      </c>
      <c r="E269" s="4">
        <v>7</v>
      </c>
      <c r="F269" s="1">
        <v>42703.771296296298</v>
      </c>
      <c r="G269" s="9">
        <v>0.40138888888888902</v>
      </c>
      <c r="H269" s="9">
        <v>0.41522491349480961</v>
      </c>
    </row>
    <row r="270" spans="1:8" x14ac:dyDescent="0.25">
      <c r="A270" s="4">
        <v>908</v>
      </c>
      <c r="B270" t="s">
        <v>19</v>
      </c>
      <c r="C270" s="4">
        <v>100</v>
      </c>
      <c r="D270" s="4">
        <v>60</v>
      </c>
      <c r="E270" s="4">
        <v>7</v>
      </c>
      <c r="F270" s="1">
        <v>42726.524178240739</v>
      </c>
      <c r="G270" s="9">
        <v>0.69527777777777799</v>
      </c>
      <c r="H270" s="9">
        <v>9.5884938074310817</v>
      </c>
    </row>
    <row r="271" spans="1:8" x14ac:dyDescent="0.25">
      <c r="A271" s="4">
        <v>909</v>
      </c>
      <c r="B271" t="s">
        <v>19</v>
      </c>
      <c r="C271" s="4">
        <v>100</v>
      </c>
      <c r="D271" s="4">
        <v>60</v>
      </c>
      <c r="E271" s="4">
        <v>7</v>
      </c>
      <c r="F271" s="1">
        <v>42732.735868055555</v>
      </c>
      <c r="G271" s="9">
        <v>0.51194444444444398</v>
      </c>
      <c r="H271" s="9">
        <v>6.5111231687466145</v>
      </c>
    </row>
    <row r="272" spans="1:8" x14ac:dyDescent="0.25">
      <c r="A272" s="4">
        <v>910</v>
      </c>
      <c r="B272" t="s">
        <v>19</v>
      </c>
      <c r="C272" s="4">
        <v>100</v>
      </c>
      <c r="D272" s="4">
        <v>60</v>
      </c>
      <c r="E272" s="4">
        <v>7</v>
      </c>
      <c r="F272" s="1">
        <v>42747.671689814815</v>
      </c>
      <c r="G272" s="9">
        <v>0.50277777777777799</v>
      </c>
      <c r="H272" s="9">
        <v>13.259668508287284</v>
      </c>
    </row>
    <row r="273" spans="1:8" x14ac:dyDescent="0.25">
      <c r="A273" s="4">
        <v>911</v>
      </c>
      <c r="B273" t="s">
        <v>19</v>
      </c>
      <c r="C273" s="4">
        <v>100</v>
      </c>
      <c r="D273" s="4">
        <v>60</v>
      </c>
      <c r="E273" s="4">
        <v>7</v>
      </c>
      <c r="F273" s="1">
        <v>42757.563020833331</v>
      </c>
      <c r="G273" s="9">
        <v>0.50305555555555603</v>
      </c>
      <c r="H273" s="9">
        <v>16.56543346217558</v>
      </c>
    </row>
    <row r="274" spans="1:8" x14ac:dyDescent="0.25">
      <c r="A274" s="4">
        <v>912</v>
      </c>
      <c r="B274" t="s">
        <v>19</v>
      </c>
      <c r="C274" s="4">
        <v>100</v>
      </c>
      <c r="D274" s="4">
        <v>60</v>
      </c>
      <c r="E274" s="4">
        <v>7</v>
      </c>
      <c r="F274" s="1">
        <v>42772.581979166665</v>
      </c>
      <c r="G274" s="9">
        <v>0.50416666666666698</v>
      </c>
      <c r="H274" s="9">
        <v>0.33057851239669406</v>
      </c>
    </row>
    <row r="275" spans="1:8" x14ac:dyDescent="0.25">
      <c r="A275" s="4">
        <v>913</v>
      </c>
      <c r="B275" t="s">
        <v>19</v>
      </c>
      <c r="C275" s="4">
        <v>100</v>
      </c>
      <c r="D275" s="4">
        <v>60</v>
      </c>
      <c r="E275" s="4">
        <v>7</v>
      </c>
      <c r="F275" s="1">
        <v>42782.396909722222</v>
      </c>
      <c r="G275" s="9">
        <v>0.52</v>
      </c>
      <c r="H275" s="9">
        <v>0.32051282051282054</v>
      </c>
    </row>
    <row r="276" spans="1:8" x14ac:dyDescent="0.25">
      <c r="A276" s="4">
        <v>914</v>
      </c>
      <c r="B276" t="s">
        <v>19</v>
      </c>
      <c r="C276" s="4">
        <v>100</v>
      </c>
      <c r="D276" s="4">
        <v>60</v>
      </c>
      <c r="E276" s="4">
        <v>7</v>
      </c>
      <c r="F276" s="1">
        <v>42788.639074074075</v>
      </c>
      <c r="G276" s="9">
        <v>0.50361111111111101</v>
      </c>
      <c r="H276" s="9">
        <v>0.33094318808604534</v>
      </c>
    </row>
    <row r="277" spans="1:8" x14ac:dyDescent="0.25">
      <c r="A277" s="4">
        <v>915</v>
      </c>
      <c r="B277" t="s">
        <v>19</v>
      </c>
      <c r="C277" s="4">
        <v>100</v>
      </c>
      <c r="D277" s="4">
        <v>60</v>
      </c>
      <c r="E277" s="4">
        <v>7</v>
      </c>
      <c r="F277" s="1">
        <v>42805.734571759262</v>
      </c>
      <c r="G277" s="9">
        <v>0.52972222222222198</v>
      </c>
      <c r="H277" s="9">
        <v>9.4389092815941282</v>
      </c>
    </row>
    <row r="278" spans="1:8" x14ac:dyDescent="0.25">
      <c r="A278" s="4">
        <v>916</v>
      </c>
      <c r="B278" t="s">
        <v>19</v>
      </c>
      <c r="C278" s="4">
        <v>100</v>
      </c>
      <c r="D278" s="4">
        <v>60</v>
      </c>
      <c r="E278" s="4">
        <v>7</v>
      </c>
      <c r="F278" s="1">
        <v>42811.394317129627</v>
      </c>
      <c r="G278" s="9">
        <v>0.50805555555555604</v>
      </c>
      <c r="H278" s="9">
        <v>6.5609622744669158</v>
      </c>
    </row>
    <row r="279" spans="1:8" x14ac:dyDescent="0.25">
      <c r="A279" s="4">
        <v>1002</v>
      </c>
      <c r="B279" t="s">
        <v>19</v>
      </c>
      <c r="C279" s="4">
        <v>100</v>
      </c>
      <c r="D279" s="4">
        <v>60</v>
      </c>
      <c r="E279" s="4">
        <v>7</v>
      </c>
      <c r="F279" s="1">
        <v>42844.513425925928</v>
      </c>
      <c r="G279" s="9">
        <v>0.50305555555555603</v>
      </c>
      <c r="H279" s="9">
        <v>0.33130866924351154</v>
      </c>
    </row>
    <row r="280" spans="1:8" x14ac:dyDescent="0.25">
      <c r="A280" s="4">
        <v>1003</v>
      </c>
      <c r="B280" t="s">
        <v>19</v>
      </c>
      <c r="C280" s="4">
        <v>100</v>
      </c>
      <c r="D280" s="4">
        <v>60</v>
      </c>
      <c r="E280" s="4">
        <v>7</v>
      </c>
      <c r="F280" s="1">
        <v>42854.434560185182</v>
      </c>
      <c r="G280" s="9">
        <v>0.53916666666666702</v>
      </c>
      <c r="H280" s="9">
        <v>9.2735703245749583</v>
      </c>
    </row>
    <row r="281" spans="1:8" x14ac:dyDescent="0.25">
      <c r="A281" s="4">
        <v>1039</v>
      </c>
      <c r="B281" t="s">
        <v>19</v>
      </c>
      <c r="C281" s="4">
        <v>100</v>
      </c>
      <c r="D281" s="4">
        <v>60</v>
      </c>
      <c r="E281" s="4">
        <v>7</v>
      </c>
      <c r="F281" s="1">
        <v>42863.760914351849</v>
      </c>
      <c r="G281" s="9">
        <v>0.50888888888888895</v>
      </c>
      <c r="H281" s="9">
        <v>0.32751091703056767</v>
      </c>
    </row>
    <row r="282" spans="1:8" x14ac:dyDescent="0.25">
      <c r="A282" s="4">
        <v>1040</v>
      </c>
      <c r="B282" t="s">
        <v>19</v>
      </c>
      <c r="C282" s="4">
        <v>100</v>
      </c>
      <c r="D282" s="4">
        <v>60</v>
      </c>
      <c r="E282" s="4">
        <v>7</v>
      </c>
      <c r="F282" s="1">
        <v>42877.709108796298</v>
      </c>
      <c r="G282" s="9">
        <v>0.63305555555555604</v>
      </c>
      <c r="H282" s="9">
        <v>0.26327336551118896</v>
      </c>
    </row>
    <row r="283" spans="1:8" x14ac:dyDescent="0.25">
      <c r="A283" s="4">
        <v>675</v>
      </c>
      <c r="B283" t="s">
        <v>20</v>
      </c>
      <c r="C283" s="4">
        <v>62.35</v>
      </c>
      <c r="D283" s="4">
        <v>31</v>
      </c>
      <c r="E283" s="4">
        <v>9.4</v>
      </c>
      <c r="F283" s="1">
        <v>42690.521458333336</v>
      </c>
      <c r="G283" s="9">
        <v>0.51111111111111096</v>
      </c>
      <c r="H283" s="9">
        <v>31.481065918653602</v>
      </c>
    </row>
    <row r="284" spans="1:8" x14ac:dyDescent="0.25">
      <c r="A284" s="4">
        <v>676</v>
      </c>
      <c r="B284" t="s">
        <v>20</v>
      </c>
      <c r="C284" s="4">
        <v>62.35</v>
      </c>
      <c r="D284" s="4">
        <v>31</v>
      </c>
      <c r="E284" s="4">
        <v>9.1999999999999993</v>
      </c>
      <c r="F284" s="1">
        <v>42697.509918981479</v>
      </c>
      <c r="G284" s="9">
        <v>0.51638888888888901</v>
      </c>
      <c r="H284" s="9">
        <v>120.7423345884883</v>
      </c>
    </row>
    <row r="285" spans="1:8" x14ac:dyDescent="0.25">
      <c r="A285" s="4">
        <v>677</v>
      </c>
      <c r="B285" t="s">
        <v>20</v>
      </c>
      <c r="C285" s="4">
        <v>61</v>
      </c>
      <c r="D285" s="4">
        <v>30</v>
      </c>
      <c r="E285" s="4">
        <v>9.3000000000000007</v>
      </c>
      <c r="F285" s="1">
        <v>42703.506793981483</v>
      </c>
      <c r="G285" s="9">
        <v>0.50111111111111095</v>
      </c>
      <c r="H285" s="9">
        <v>121.72949002217318</v>
      </c>
    </row>
    <row r="286" spans="1:8" x14ac:dyDescent="0.25">
      <c r="A286" s="4">
        <v>678</v>
      </c>
      <c r="B286" t="s">
        <v>20</v>
      </c>
      <c r="C286" s="4">
        <v>62.4</v>
      </c>
      <c r="D286" s="4">
        <v>30</v>
      </c>
      <c r="E286" s="4">
        <v>7.3</v>
      </c>
      <c r="F286" s="1">
        <v>42713.577499999999</v>
      </c>
      <c r="G286" s="9">
        <v>0.50333333333333297</v>
      </c>
      <c r="H286" s="9">
        <v>140.50331125827822</v>
      </c>
    </row>
    <row r="287" spans="1:8" x14ac:dyDescent="0.25">
      <c r="A287" s="4">
        <v>771</v>
      </c>
      <c r="B287" t="s">
        <v>20</v>
      </c>
      <c r="C287" s="4">
        <v>60.5</v>
      </c>
      <c r="D287" s="4">
        <v>30</v>
      </c>
      <c r="E287" s="4">
        <v>8.5</v>
      </c>
      <c r="F287" s="1">
        <v>42718.540844907409</v>
      </c>
      <c r="G287" s="9">
        <v>0.50249999999999995</v>
      </c>
      <c r="H287" s="9">
        <v>100.33167495854067</v>
      </c>
    </row>
    <row r="288" spans="1:8" x14ac:dyDescent="0.25">
      <c r="A288" s="4">
        <v>680</v>
      </c>
      <c r="B288" t="s">
        <v>20</v>
      </c>
      <c r="C288" s="4">
        <v>60.1</v>
      </c>
      <c r="D288" s="4">
        <v>30</v>
      </c>
      <c r="E288" s="4">
        <v>8.6999999999999993</v>
      </c>
      <c r="F288" s="1">
        <v>42733.542916666665</v>
      </c>
      <c r="G288" s="9">
        <v>0.50861111111111101</v>
      </c>
      <c r="H288" s="9">
        <v>19.694156198798442</v>
      </c>
    </row>
    <row r="289" spans="1:8" x14ac:dyDescent="0.25">
      <c r="A289" s="4">
        <v>681</v>
      </c>
      <c r="B289" t="s">
        <v>20</v>
      </c>
      <c r="C289" s="4">
        <v>60.35</v>
      </c>
      <c r="D289" s="4">
        <v>30</v>
      </c>
      <c r="E289" s="4">
        <v>8.65</v>
      </c>
      <c r="F289" s="1">
        <v>42738.543993055559</v>
      </c>
      <c r="G289" s="9">
        <v>0.506388888888889</v>
      </c>
      <c r="H289" s="9">
        <v>123.14975315414135</v>
      </c>
    </row>
    <row r="290" spans="1:8" x14ac:dyDescent="0.25">
      <c r="A290" s="4">
        <v>682</v>
      </c>
      <c r="B290" t="s">
        <v>20</v>
      </c>
      <c r="C290" s="4">
        <v>60.8</v>
      </c>
      <c r="D290" s="4">
        <v>30</v>
      </c>
      <c r="E290" s="4">
        <v>8.4</v>
      </c>
      <c r="F290" s="1">
        <v>42747.569016203706</v>
      </c>
      <c r="G290" s="9">
        <v>0.50333333333333297</v>
      </c>
      <c r="H290" s="9">
        <v>88.582781456953867</v>
      </c>
    </row>
    <row r="291" spans="1:8" x14ac:dyDescent="0.25">
      <c r="A291" s="4">
        <v>683</v>
      </c>
      <c r="B291" t="s">
        <v>20</v>
      </c>
      <c r="C291" s="4">
        <v>60.2</v>
      </c>
      <c r="D291" s="4">
        <v>30</v>
      </c>
      <c r="E291" s="4">
        <v>8.65</v>
      </c>
      <c r="F291" s="1">
        <v>42754.583240740743</v>
      </c>
      <c r="G291" s="9">
        <v>0.50111111111111095</v>
      </c>
      <c r="H291" s="9">
        <v>56.062084257206173</v>
      </c>
    </row>
    <row r="292" spans="1:8" x14ac:dyDescent="0.25">
      <c r="A292" s="4">
        <v>785</v>
      </c>
      <c r="B292" t="s">
        <v>20</v>
      </c>
      <c r="C292" s="4">
        <v>60.6</v>
      </c>
      <c r="D292" s="4">
        <v>30</v>
      </c>
      <c r="E292" s="4">
        <v>8.3000000000000007</v>
      </c>
      <c r="F292" s="1">
        <v>42761.590451388889</v>
      </c>
      <c r="G292" s="9">
        <v>0.50416666666666698</v>
      </c>
      <c r="H292" s="9">
        <v>16.026446280991721</v>
      </c>
    </row>
    <row r="293" spans="1:8" x14ac:dyDescent="0.25">
      <c r="A293" s="4">
        <v>790</v>
      </c>
      <c r="B293" t="s">
        <v>20</v>
      </c>
      <c r="C293" s="4">
        <v>59.6</v>
      </c>
      <c r="D293" s="4">
        <v>30</v>
      </c>
      <c r="E293" s="4">
        <v>9.15</v>
      </c>
      <c r="F293" s="1">
        <v>42769.574502314812</v>
      </c>
      <c r="G293" s="9">
        <v>0.50444444444444403</v>
      </c>
      <c r="H293" s="9">
        <v>66.951541850220224</v>
      </c>
    </row>
    <row r="294" spans="1:8" x14ac:dyDescent="0.25">
      <c r="A294" s="4">
        <v>838</v>
      </c>
      <c r="B294" t="s">
        <v>20</v>
      </c>
      <c r="C294" s="4">
        <v>60.6</v>
      </c>
      <c r="D294" s="4">
        <v>30</v>
      </c>
      <c r="E294" s="4">
        <v>8.4499999999999993</v>
      </c>
      <c r="F294" s="1">
        <v>42783.554247685184</v>
      </c>
      <c r="G294" s="9">
        <v>0.50083333333333302</v>
      </c>
      <c r="H294" s="9">
        <v>100.8319467554078</v>
      </c>
    </row>
    <row r="295" spans="1:8" x14ac:dyDescent="0.25">
      <c r="A295" s="4">
        <v>862</v>
      </c>
      <c r="B295" t="s">
        <v>20</v>
      </c>
      <c r="C295" s="4">
        <v>61.55</v>
      </c>
      <c r="D295" s="4">
        <v>30</v>
      </c>
      <c r="E295" s="4">
        <v>8.65</v>
      </c>
      <c r="F295" s="1">
        <v>42790.480810185189</v>
      </c>
      <c r="G295" s="9">
        <v>0.53333333333333299</v>
      </c>
      <c r="H295" s="9">
        <v>23.081250000000079</v>
      </c>
    </row>
    <row r="296" spans="1:8" x14ac:dyDescent="0.25">
      <c r="A296" s="4">
        <v>953</v>
      </c>
      <c r="B296" t="s">
        <v>20</v>
      </c>
      <c r="C296" s="4">
        <v>60.45</v>
      </c>
      <c r="D296" s="4">
        <v>30</v>
      </c>
      <c r="E296" s="4">
        <v>8.8000000000000007</v>
      </c>
      <c r="F296" s="1">
        <v>42825.501932870371</v>
      </c>
      <c r="G296" s="9">
        <v>0.50305555555555603</v>
      </c>
      <c r="H296" s="9">
        <v>28.038652678078385</v>
      </c>
    </row>
    <row r="297" spans="1:8" x14ac:dyDescent="0.25">
      <c r="A297" s="4">
        <v>959</v>
      </c>
      <c r="B297" t="s">
        <v>20</v>
      </c>
      <c r="C297" s="4">
        <v>60.85</v>
      </c>
      <c r="D297" s="4">
        <v>30</v>
      </c>
      <c r="E297" s="4">
        <v>8.4499999999999993</v>
      </c>
      <c r="F297" s="1">
        <v>42831.576261574075</v>
      </c>
      <c r="G297" s="9">
        <v>0.50249999999999995</v>
      </c>
      <c r="H297" s="9">
        <v>52.474295190713065</v>
      </c>
    </row>
    <row r="298" spans="1:8" x14ac:dyDescent="0.25">
      <c r="A298" s="4">
        <v>968</v>
      </c>
      <c r="B298" t="s">
        <v>20</v>
      </c>
      <c r="C298" s="4">
        <v>59.5</v>
      </c>
      <c r="D298" s="4">
        <v>30</v>
      </c>
      <c r="E298" s="4">
        <v>8.6</v>
      </c>
      <c r="F298" s="1">
        <v>42837.816099537034</v>
      </c>
      <c r="G298" s="9">
        <v>0.50722222222222202</v>
      </c>
      <c r="H298" s="9">
        <v>23.461117196056975</v>
      </c>
    </row>
    <row r="299" spans="1:8" x14ac:dyDescent="0.25">
      <c r="A299" s="4">
        <v>1012</v>
      </c>
      <c r="B299" t="s">
        <v>20</v>
      </c>
      <c r="C299" s="4">
        <v>61.4</v>
      </c>
      <c r="D299" s="4">
        <v>30</v>
      </c>
      <c r="E299" s="4">
        <v>8.3000000000000007</v>
      </c>
      <c r="F299" s="1">
        <v>42853.529374999998</v>
      </c>
      <c r="G299" s="9">
        <v>0.51</v>
      </c>
      <c r="H299" s="9">
        <v>120.39215686274503</v>
      </c>
    </row>
    <row r="300" spans="1:8" x14ac:dyDescent="0.25">
      <c r="A300" s="4">
        <v>1029</v>
      </c>
      <c r="B300" t="s">
        <v>20</v>
      </c>
      <c r="C300" s="4">
        <v>60.5</v>
      </c>
      <c r="D300" s="4">
        <v>30</v>
      </c>
      <c r="E300" s="4">
        <v>8.6999999999999993</v>
      </c>
      <c r="F300" s="1">
        <v>42859.589965277781</v>
      </c>
      <c r="G300" s="9">
        <v>0.51194444444444398</v>
      </c>
      <c r="H300" s="9">
        <v>31.51383613673358</v>
      </c>
    </row>
    <row r="301" spans="1:8" x14ac:dyDescent="0.25">
      <c r="A301" s="4">
        <v>1030</v>
      </c>
      <c r="B301" t="s">
        <v>20</v>
      </c>
      <c r="C301" s="4">
        <v>60</v>
      </c>
      <c r="D301" s="4">
        <v>30</v>
      </c>
      <c r="E301" s="4">
        <v>8.9</v>
      </c>
      <c r="F301" s="1">
        <v>42865.548530092594</v>
      </c>
      <c r="G301" s="9">
        <v>0.505</v>
      </c>
      <c r="H301" s="9">
        <v>23.762376237623773</v>
      </c>
    </row>
    <row r="302" spans="1:8" x14ac:dyDescent="0.25">
      <c r="A302" s="4">
        <v>1043</v>
      </c>
      <c r="B302" t="s">
        <v>20</v>
      </c>
      <c r="C302" s="4">
        <v>60.1</v>
      </c>
      <c r="D302" s="4">
        <v>30</v>
      </c>
      <c r="E302" s="4">
        <v>8.4</v>
      </c>
      <c r="F302" s="1">
        <v>42874.54478009259</v>
      </c>
      <c r="G302" s="9">
        <v>0.51416666666666699</v>
      </c>
      <c r="H302" s="9">
        <v>38.962722852512073</v>
      </c>
    </row>
    <row r="303" spans="1:8" x14ac:dyDescent="0.25">
      <c r="A303" s="4">
        <v>1044</v>
      </c>
      <c r="B303" t="s">
        <v>20</v>
      </c>
      <c r="C303" s="4">
        <v>60.44</v>
      </c>
      <c r="D303" s="4">
        <v>30</v>
      </c>
      <c r="E303" s="4">
        <v>8.31</v>
      </c>
      <c r="F303" s="1">
        <v>42879.570185185185</v>
      </c>
      <c r="G303" s="9">
        <v>0.52638888888888902</v>
      </c>
      <c r="H303" s="9">
        <v>30.618680738786303</v>
      </c>
    </row>
    <row r="304" spans="1:8" x14ac:dyDescent="0.25">
      <c r="A304" s="4">
        <v>11055</v>
      </c>
      <c r="B304" t="s">
        <v>20</v>
      </c>
      <c r="C304" s="4">
        <v>60.1</v>
      </c>
      <c r="D304" s="4">
        <v>30</v>
      </c>
      <c r="E304" s="4">
        <v>8.4499999999999993</v>
      </c>
      <c r="F304" s="1">
        <v>42894.516608796293</v>
      </c>
      <c r="G304" s="9">
        <v>0.50277777777777799</v>
      </c>
      <c r="H304" s="9">
        <v>31.876243093922639</v>
      </c>
    </row>
    <row r="305" spans="1:8" x14ac:dyDescent="0.25">
      <c r="A305" s="4">
        <v>11101</v>
      </c>
      <c r="B305" t="s">
        <v>20</v>
      </c>
      <c r="C305" s="4">
        <v>60.15</v>
      </c>
      <c r="D305" s="4">
        <v>30</v>
      </c>
      <c r="E305" s="4">
        <v>8.4</v>
      </c>
      <c r="F305" s="1">
        <v>42901.578298611108</v>
      </c>
      <c r="G305" s="9">
        <v>0.50416666666666698</v>
      </c>
      <c r="H305" s="9">
        <v>3.9768595041322357</v>
      </c>
    </row>
    <row r="306" spans="1:8" x14ac:dyDescent="0.25">
      <c r="A306" s="4">
        <v>11102</v>
      </c>
      <c r="B306" t="s">
        <v>20</v>
      </c>
      <c r="C306" s="4">
        <v>60.1</v>
      </c>
      <c r="D306" s="4">
        <v>30</v>
      </c>
      <c r="E306" s="4">
        <v>8.4</v>
      </c>
      <c r="F306" s="1">
        <v>42908.516157407408</v>
      </c>
      <c r="G306" s="9">
        <v>0.50472222222222196</v>
      </c>
      <c r="H306" s="9">
        <v>23.815079801871242</v>
      </c>
    </row>
    <row r="307" spans="1:8" x14ac:dyDescent="0.25">
      <c r="A307" s="4">
        <v>21087</v>
      </c>
      <c r="B307" t="s">
        <v>20</v>
      </c>
      <c r="C307" s="4">
        <v>60.4</v>
      </c>
      <c r="D307" s="4">
        <v>30</v>
      </c>
      <c r="E307" s="4">
        <v>8.6</v>
      </c>
      <c r="F307" s="1">
        <v>42915.528333333335</v>
      </c>
      <c r="G307" s="9">
        <v>0.50666666666666704</v>
      </c>
      <c r="H307" s="9">
        <v>11.921052631578942</v>
      </c>
    </row>
    <row r="308" spans="1:8" x14ac:dyDescent="0.25">
      <c r="A308" s="4">
        <v>21088</v>
      </c>
      <c r="B308" t="s">
        <v>20</v>
      </c>
      <c r="C308" s="4">
        <v>60.3</v>
      </c>
      <c r="D308" s="4">
        <v>30</v>
      </c>
      <c r="E308" s="4">
        <v>8.65</v>
      </c>
      <c r="F308" s="1">
        <v>42920.859594907408</v>
      </c>
      <c r="G308" s="9">
        <v>0.50138888888888899</v>
      </c>
      <c r="H308" s="9">
        <v>20.044321329639896</v>
      </c>
    </row>
    <row r="309" spans="1:8" x14ac:dyDescent="0.25">
      <c r="A309" s="4">
        <v>21123</v>
      </c>
      <c r="B309" t="s">
        <v>20</v>
      </c>
      <c r="C309" s="4">
        <v>60.35</v>
      </c>
      <c r="D309" s="4">
        <v>30</v>
      </c>
      <c r="E309" s="4">
        <v>8.5500000000000007</v>
      </c>
      <c r="F309" s="1">
        <v>42928.788854166669</v>
      </c>
      <c r="G309" s="9">
        <v>0.50666666666666704</v>
      </c>
      <c r="H309" s="9">
        <v>19.851973684210474</v>
      </c>
    </row>
    <row r="310" spans="1:8" x14ac:dyDescent="0.25">
      <c r="A310" s="4">
        <v>21124</v>
      </c>
      <c r="B310" t="s">
        <v>20</v>
      </c>
      <c r="C310" s="4">
        <v>60</v>
      </c>
      <c r="D310" s="4">
        <v>30</v>
      </c>
      <c r="E310" s="4">
        <v>8.4</v>
      </c>
      <c r="F310" s="1">
        <v>42936.864421296297</v>
      </c>
      <c r="G310" s="9">
        <v>0.50333333333333297</v>
      </c>
      <c r="H310" s="9">
        <v>3.9735099337748321</v>
      </c>
    </row>
    <row r="311" spans="1:8" x14ac:dyDescent="0.25">
      <c r="A311" s="4">
        <v>21125</v>
      </c>
      <c r="B311" t="s">
        <v>20</v>
      </c>
      <c r="C311" s="4">
        <v>60.1</v>
      </c>
      <c r="D311" s="4">
        <v>30</v>
      </c>
      <c r="E311" s="4">
        <v>8.65</v>
      </c>
      <c r="F311" s="1">
        <v>42941.834293981483</v>
      </c>
      <c r="G311" s="9">
        <v>0.50138888888888899</v>
      </c>
      <c r="H311" s="9">
        <v>19.977839335180018</v>
      </c>
    </row>
    <row r="312" spans="1:8" x14ac:dyDescent="0.25">
      <c r="A312" s="4">
        <v>21126</v>
      </c>
      <c r="B312" t="s">
        <v>20</v>
      </c>
      <c r="C312" s="4">
        <v>60</v>
      </c>
      <c r="D312" s="4">
        <v>30</v>
      </c>
      <c r="E312" s="4">
        <v>9</v>
      </c>
      <c r="F312" s="1">
        <v>42949.540023148147</v>
      </c>
      <c r="G312" s="9">
        <v>0.50333333333333297</v>
      </c>
      <c r="H312" s="9">
        <v>11.920529801324497</v>
      </c>
    </row>
    <row r="313" spans="1:8" x14ac:dyDescent="0.25">
      <c r="A313" s="4">
        <v>21143</v>
      </c>
      <c r="B313" t="s">
        <v>20</v>
      </c>
      <c r="C313" s="4">
        <v>60.5</v>
      </c>
      <c r="D313" s="4">
        <v>30</v>
      </c>
      <c r="E313" s="4">
        <v>8.4499999999999993</v>
      </c>
      <c r="F313" s="1">
        <v>42964.566087962965</v>
      </c>
      <c r="G313" s="9">
        <v>0.50194444444444397</v>
      </c>
      <c r="H313" s="9">
        <v>8.0354178195904886</v>
      </c>
    </row>
    <row r="314" spans="1:8" x14ac:dyDescent="0.25">
      <c r="A314" s="4">
        <v>21144</v>
      </c>
      <c r="B314" t="s">
        <v>20</v>
      </c>
      <c r="C314" s="4">
        <v>60.5</v>
      </c>
      <c r="D314" s="4">
        <v>30</v>
      </c>
      <c r="E314" s="4">
        <v>8.75</v>
      </c>
      <c r="F314" s="1">
        <v>42968.851064814815</v>
      </c>
      <c r="G314" s="9">
        <v>0.51305555555555604</v>
      </c>
      <c r="H314" s="9">
        <v>7.861396859772591</v>
      </c>
    </row>
    <row r="315" spans="1:8" x14ac:dyDescent="0.25">
      <c r="A315" s="4">
        <v>21276</v>
      </c>
      <c r="B315" t="s">
        <v>20</v>
      </c>
      <c r="C315" s="4">
        <v>60.5</v>
      </c>
      <c r="D315" s="4">
        <v>30</v>
      </c>
      <c r="E315" s="4">
        <v>8.3000000000000007</v>
      </c>
      <c r="F315" s="1">
        <v>42976.548888888887</v>
      </c>
      <c r="G315" s="9">
        <v>0.50027777777777804</v>
      </c>
      <c r="H315" s="9">
        <v>12.093281510272053</v>
      </c>
    </row>
    <row r="316" spans="1:8" x14ac:dyDescent="0.25">
      <c r="A316" s="4">
        <v>21327</v>
      </c>
      <c r="B316" t="s">
        <v>20</v>
      </c>
      <c r="C316" s="4">
        <v>60.35</v>
      </c>
      <c r="D316" s="4">
        <v>30</v>
      </c>
      <c r="E316" s="4">
        <v>8.5</v>
      </c>
      <c r="F316" s="1">
        <v>42985.544374999998</v>
      </c>
      <c r="G316" s="9">
        <v>0.50555555555555598</v>
      </c>
      <c r="H316" s="9">
        <v>15.916483516483476</v>
      </c>
    </row>
    <row r="317" spans="1:8" x14ac:dyDescent="0.25">
      <c r="A317" s="4">
        <v>21328</v>
      </c>
      <c r="B317" t="s">
        <v>20</v>
      </c>
      <c r="C317" s="4">
        <v>60.5</v>
      </c>
      <c r="D317" s="4">
        <v>30</v>
      </c>
      <c r="E317" s="4">
        <v>8.35</v>
      </c>
      <c r="F317" s="1">
        <v>42992.548379629632</v>
      </c>
      <c r="G317" s="9">
        <v>0.56527777777777799</v>
      </c>
      <c r="H317" s="9">
        <v>10.702702702702702</v>
      </c>
    </row>
    <row r="318" spans="1:8" x14ac:dyDescent="0.25">
      <c r="A318" s="4">
        <v>21376</v>
      </c>
      <c r="B318" t="s">
        <v>20</v>
      </c>
      <c r="C318" s="4">
        <v>60</v>
      </c>
      <c r="D318" s="4">
        <v>30</v>
      </c>
      <c r="E318" s="4">
        <v>8.5</v>
      </c>
      <c r="F318" s="1">
        <v>42999.576099537036</v>
      </c>
      <c r="G318" s="9">
        <v>0.50249999999999995</v>
      </c>
      <c r="H318" s="9">
        <v>27.860696517412919</v>
      </c>
    </row>
    <row r="319" spans="1:8" x14ac:dyDescent="0.25">
      <c r="A319" s="4">
        <v>21443</v>
      </c>
      <c r="B319" t="s">
        <v>20</v>
      </c>
      <c r="C319" s="4">
        <v>60.3</v>
      </c>
      <c r="D319" s="4">
        <v>30</v>
      </c>
      <c r="E319" s="4">
        <v>8.5</v>
      </c>
      <c r="F319" s="1">
        <v>43007.561782407407</v>
      </c>
      <c r="G319" s="9">
        <v>0.50388888888888905</v>
      </c>
      <c r="H319" s="9">
        <v>27.922822491731033</v>
      </c>
    </row>
    <row r="320" spans="1:8" x14ac:dyDescent="0.25">
      <c r="A320" s="4">
        <v>888</v>
      </c>
      <c r="B320" t="s">
        <v>21</v>
      </c>
      <c r="C320" s="4">
        <v>240</v>
      </c>
      <c r="D320" s="4">
        <v>35</v>
      </c>
      <c r="E320" s="4">
        <v>3</v>
      </c>
      <c r="F320" s="1">
        <v>42690.411666666667</v>
      </c>
      <c r="G320" s="9">
        <v>0.48249999999999998</v>
      </c>
      <c r="H320" s="9">
        <v>28.423390081421172</v>
      </c>
    </row>
    <row r="321" spans="1:8" x14ac:dyDescent="0.25">
      <c r="A321" s="4">
        <v>800</v>
      </c>
      <c r="B321" t="s">
        <v>21</v>
      </c>
      <c r="C321" s="4">
        <v>240</v>
      </c>
      <c r="D321" s="4">
        <v>35</v>
      </c>
      <c r="E321" s="4">
        <v>3</v>
      </c>
      <c r="F321" s="1">
        <v>42773.454201388886</v>
      </c>
      <c r="G321" s="9">
        <v>1.0008333333333299</v>
      </c>
      <c r="H321" s="9">
        <v>47.960033305578769</v>
      </c>
    </row>
    <row r="322" spans="1:8" x14ac:dyDescent="0.25">
      <c r="A322" s="4">
        <v>850</v>
      </c>
      <c r="B322" t="s">
        <v>21</v>
      </c>
      <c r="C322" s="4">
        <v>240</v>
      </c>
      <c r="D322" s="4">
        <v>35</v>
      </c>
      <c r="E322" s="4">
        <v>3</v>
      </c>
      <c r="F322" s="1">
        <v>42790.445543981485</v>
      </c>
      <c r="G322" s="9">
        <v>1.00138888888889</v>
      </c>
      <c r="H322" s="9">
        <v>75.323954824647956</v>
      </c>
    </row>
    <row r="323" spans="1:8" x14ac:dyDescent="0.25">
      <c r="A323" s="4">
        <v>950</v>
      </c>
      <c r="B323" t="s">
        <v>21</v>
      </c>
      <c r="C323" s="4">
        <v>240</v>
      </c>
      <c r="D323" s="4">
        <v>35</v>
      </c>
      <c r="E323" s="4">
        <v>3</v>
      </c>
      <c r="F323" s="1">
        <v>42822.431435185186</v>
      </c>
      <c r="G323" s="9">
        <v>1.00305555555556</v>
      </c>
      <c r="H323" s="9">
        <v>61.526288720971266</v>
      </c>
    </row>
    <row r="324" spans="1:8" x14ac:dyDescent="0.25">
      <c r="A324" s="4">
        <v>1004</v>
      </c>
      <c r="B324" t="s">
        <v>21</v>
      </c>
      <c r="C324" s="4">
        <v>240</v>
      </c>
      <c r="D324" s="4">
        <v>35</v>
      </c>
      <c r="E324" s="4">
        <v>3</v>
      </c>
      <c r="F324" s="1">
        <v>42857.445416666669</v>
      </c>
      <c r="G324" s="9">
        <v>1.0008333333333299</v>
      </c>
      <c r="H324" s="9">
        <v>41.108599976210378</v>
      </c>
    </row>
    <row r="325" spans="1:8" x14ac:dyDescent="0.25">
      <c r="A325" s="4">
        <v>1041</v>
      </c>
      <c r="B325" t="s">
        <v>21</v>
      </c>
      <c r="C325" s="4">
        <v>240</v>
      </c>
      <c r="D325" s="4">
        <v>35</v>
      </c>
      <c r="E325" s="4">
        <v>3</v>
      </c>
      <c r="F325" s="1">
        <v>42878.428182870368</v>
      </c>
      <c r="G325" s="9">
        <v>1.01</v>
      </c>
      <c r="H325" s="9">
        <v>40.735502121640657</v>
      </c>
    </row>
    <row r="326" spans="1:8" x14ac:dyDescent="0.25">
      <c r="A326" s="4">
        <v>11096</v>
      </c>
      <c r="B326" t="s">
        <v>21</v>
      </c>
      <c r="C326" s="4">
        <v>240</v>
      </c>
      <c r="D326" s="4">
        <v>35</v>
      </c>
      <c r="E326" s="4">
        <v>3</v>
      </c>
      <c r="F326" s="1">
        <v>42912.42465277778</v>
      </c>
      <c r="G326" s="9">
        <v>1.00861111111111</v>
      </c>
      <c r="H326" s="9">
        <v>27.194397450525305</v>
      </c>
    </row>
    <row r="327" spans="1:8" x14ac:dyDescent="0.25">
      <c r="A327" s="4">
        <v>21100</v>
      </c>
      <c r="B327" t="s">
        <v>21</v>
      </c>
      <c r="C327" s="4">
        <v>240</v>
      </c>
      <c r="D327" s="4">
        <v>35</v>
      </c>
      <c r="E327" s="4">
        <v>3</v>
      </c>
      <c r="F327" s="1">
        <v>42958.488125000003</v>
      </c>
      <c r="G327" s="9">
        <v>1.0330555555555601</v>
      </c>
      <c r="H327" s="9">
        <v>0.66377290362232266</v>
      </c>
    </row>
    <row r="328" spans="1:8" x14ac:dyDescent="0.25">
      <c r="A328" s="4">
        <v>21341</v>
      </c>
      <c r="B328" t="s">
        <v>21</v>
      </c>
      <c r="C328" s="4">
        <v>240</v>
      </c>
      <c r="D328" s="4">
        <v>35</v>
      </c>
      <c r="E328" s="4">
        <v>3</v>
      </c>
      <c r="F328" s="1">
        <v>42998.436180555553</v>
      </c>
      <c r="G328" s="9">
        <v>1.00027777777778</v>
      </c>
      <c r="H328" s="9">
        <v>0.68552386241916774</v>
      </c>
    </row>
    <row r="329" spans="1:8" x14ac:dyDescent="0.25">
      <c r="A329" s="4">
        <v>718</v>
      </c>
      <c r="B329" t="s">
        <v>22</v>
      </c>
      <c r="C329" s="4">
        <v>30</v>
      </c>
      <c r="D329" s="4">
        <v>20</v>
      </c>
      <c r="E329" s="4">
        <v>2</v>
      </c>
      <c r="F329" s="1">
        <v>42599.589560185188</v>
      </c>
      <c r="G329" s="9">
        <v>0.50194444444444397</v>
      </c>
      <c r="H329" s="9">
        <v>0.29883785279468761</v>
      </c>
    </row>
    <row r="330" spans="1:8" x14ac:dyDescent="0.25">
      <c r="A330" s="4">
        <v>819</v>
      </c>
      <c r="B330" t="s">
        <v>22</v>
      </c>
      <c r="C330" s="4">
        <v>30</v>
      </c>
      <c r="D330" s="4">
        <v>20</v>
      </c>
      <c r="E330" s="4">
        <v>3</v>
      </c>
      <c r="F330" s="1">
        <v>42608.40902777778</v>
      </c>
      <c r="G330" s="9">
        <v>0.51666666666666705</v>
      </c>
      <c r="H330" s="9">
        <v>26.12903225806453</v>
      </c>
    </row>
    <row r="331" spans="1:8" x14ac:dyDescent="0.25">
      <c r="A331" s="4">
        <v>723</v>
      </c>
      <c r="B331" t="s">
        <v>22</v>
      </c>
      <c r="C331" s="4">
        <v>30</v>
      </c>
      <c r="D331" s="4">
        <v>20</v>
      </c>
      <c r="E331" s="4">
        <v>1.5</v>
      </c>
      <c r="F331" s="1">
        <v>42614.638668981483</v>
      </c>
      <c r="G331" s="9">
        <v>0.50416666666666698</v>
      </c>
      <c r="H331" s="9">
        <v>0.29752066115702464</v>
      </c>
    </row>
    <row r="332" spans="1:8" x14ac:dyDescent="0.25">
      <c r="A332" s="4">
        <v>727</v>
      </c>
      <c r="B332" t="s">
        <v>22</v>
      </c>
      <c r="C332" s="4">
        <v>30</v>
      </c>
      <c r="D332" s="4">
        <v>20</v>
      </c>
      <c r="E332" s="4">
        <v>4</v>
      </c>
      <c r="F332" s="1">
        <v>42620.49496527778</v>
      </c>
      <c r="G332" s="9">
        <v>0.50583333333333302</v>
      </c>
      <c r="H332" s="9">
        <v>0.29654036243822102</v>
      </c>
    </row>
    <row r="333" spans="1:8" x14ac:dyDescent="0.25">
      <c r="A333" s="4">
        <v>729</v>
      </c>
      <c r="B333" t="s">
        <v>22</v>
      </c>
      <c r="C333" s="4">
        <v>30</v>
      </c>
      <c r="D333" s="4">
        <v>20</v>
      </c>
      <c r="E333" s="4">
        <v>1.5</v>
      </c>
      <c r="F333" s="1">
        <v>42629.619409722225</v>
      </c>
      <c r="G333" s="9">
        <v>0.50333333333333297</v>
      </c>
      <c r="H333" s="9">
        <v>140.0662251655632</v>
      </c>
    </row>
    <row r="334" spans="1:8" x14ac:dyDescent="0.25">
      <c r="A334" s="4">
        <v>732</v>
      </c>
      <c r="B334" t="s">
        <v>22</v>
      </c>
      <c r="C334" s="4">
        <v>30</v>
      </c>
      <c r="D334" s="4">
        <v>20</v>
      </c>
      <c r="E334" s="4">
        <v>1.5</v>
      </c>
      <c r="F334" s="1">
        <v>42643.617523148147</v>
      </c>
      <c r="G334" s="9">
        <v>0.50194444444444397</v>
      </c>
      <c r="H334" s="9">
        <v>86.66297731045924</v>
      </c>
    </row>
    <row r="335" spans="1:8" x14ac:dyDescent="0.25">
      <c r="A335" s="4">
        <v>825</v>
      </c>
      <c r="B335" t="s">
        <v>22</v>
      </c>
      <c r="C335" s="4">
        <v>30</v>
      </c>
      <c r="D335" s="4">
        <v>20</v>
      </c>
      <c r="E335" s="4">
        <v>2</v>
      </c>
      <c r="F335" s="1">
        <v>42652.369444444441</v>
      </c>
      <c r="G335" s="9">
        <v>0.5</v>
      </c>
      <c r="H335" s="9">
        <v>0.30000000000000004</v>
      </c>
    </row>
    <row r="336" spans="1:8" x14ac:dyDescent="0.25">
      <c r="A336" s="4">
        <v>739</v>
      </c>
      <c r="B336" t="s">
        <v>22</v>
      </c>
      <c r="C336" s="4">
        <v>30</v>
      </c>
      <c r="D336" s="4">
        <v>20</v>
      </c>
      <c r="E336" s="4">
        <v>2</v>
      </c>
      <c r="F336" s="1">
        <v>42659.666273148148</v>
      </c>
      <c r="G336" s="9">
        <v>0.50194444444444397</v>
      </c>
      <c r="H336" s="9">
        <v>0.29883785279468761</v>
      </c>
    </row>
    <row r="337" spans="1:8" x14ac:dyDescent="0.25">
      <c r="A337" s="4">
        <v>742</v>
      </c>
      <c r="B337" t="s">
        <v>22</v>
      </c>
      <c r="C337" s="4">
        <v>30</v>
      </c>
      <c r="D337" s="4">
        <v>20</v>
      </c>
      <c r="E337" s="4">
        <v>2</v>
      </c>
      <c r="F337" s="1">
        <v>42675.648587962962</v>
      </c>
      <c r="G337" s="9">
        <v>0.50888888888888895</v>
      </c>
      <c r="H337" s="9">
        <v>14.737991266375531</v>
      </c>
    </row>
    <row r="338" spans="1:8" x14ac:dyDescent="0.25">
      <c r="A338" s="4">
        <v>745</v>
      </c>
      <c r="B338" t="s">
        <v>22</v>
      </c>
      <c r="C338" s="4">
        <v>30</v>
      </c>
      <c r="D338" s="4">
        <v>20</v>
      </c>
      <c r="E338" s="4">
        <v>2</v>
      </c>
      <c r="F338" s="1">
        <v>42684.428888888891</v>
      </c>
      <c r="G338" s="9">
        <v>0.505</v>
      </c>
      <c r="H338" s="9">
        <v>0.29702970297029707</v>
      </c>
    </row>
    <row r="339" spans="1:8" x14ac:dyDescent="0.25">
      <c r="A339" s="4">
        <v>748</v>
      </c>
      <c r="B339" t="s">
        <v>22</v>
      </c>
      <c r="C339" s="4">
        <v>30</v>
      </c>
      <c r="D339" s="4">
        <v>20</v>
      </c>
      <c r="E339" s="4">
        <v>2</v>
      </c>
      <c r="F339" s="1">
        <v>42698.480324074073</v>
      </c>
      <c r="G339" s="9">
        <v>0.50027777777777804</v>
      </c>
      <c r="H339" s="9">
        <v>0.29983342587451406</v>
      </c>
    </row>
    <row r="340" spans="1:8" x14ac:dyDescent="0.25">
      <c r="A340" s="4">
        <v>751</v>
      </c>
      <c r="B340" t="s">
        <v>22</v>
      </c>
      <c r="C340" s="4">
        <v>30</v>
      </c>
      <c r="D340" s="4">
        <v>20</v>
      </c>
      <c r="E340" s="4">
        <v>2</v>
      </c>
      <c r="F340" s="1">
        <v>42717.582766203705</v>
      </c>
      <c r="G340" s="9">
        <v>0.43416666666666698</v>
      </c>
      <c r="H340" s="9">
        <v>6.9097888675623826</v>
      </c>
    </row>
    <row r="341" spans="1:8" x14ac:dyDescent="0.25">
      <c r="A341" s="4">
        <v>754</v>
      </c>
      <c r="B341" t="s">
        <v>22</v>
      </c>
      <c r="C341" s="4">
        <v>30</v>
      </c>
      <c r="D341" s="4">
        <v>20</v>
      </c>
      <c r="E341" s="4">
        <v>2</v>
      </c>
      <c r="F341" s="1">
        <v>42726.41238425926</v>
      </c>
      <c r="G341" s="9">
        <v>0.41722222222222199</v>
      </c>
      <c r="H341" s="9">
        <v>10.7856191744341</v>
      </c>
    </row>
    <row r="342" spans="1:8" x14ac:dyDescent="0.25">
      <c r="A342" s="4">
        <v>828</v>
      </c>
      <c r="B342" t="s">
        <v>22</v>
      </c>
      <c r="C342" s="4">
        <v>30</v>
      </c>
      <c r="D342" s="4">
        <v>20</v>
      </c>
      <c r="E342" s="4">
        <v>2</v>
      </c>
      <c r="F342" s="1">
        <v>42744.51458333333</v>
      </c>
      <c r="G342" s="9">
        <v>0.43333333333333302</v>
      </c>
      <c r="H342" s="9">
        <v>0.34615384615384642</v>
      </c>
    </row>
    <row r="343" spans="1:8" x14ac:dyDescent="0.25">
      <c r="A343" s="4">
        <v>11030</v>
      </c>
      <c r="B343" t="s">
        <v>22</v>
      </c>
      <c r="C343" s="4">
        <v>30</v>
      </c>
      <c r="D343" s="4">
        <v>20</v>
      </c>
      <c r="E343" s="4">
        <v>2</v>
      </c>
      <c r="F343" s="1">
        <v>42773.463946759257</v>
      </c>
      <c r="G343" s="9">
        <v>0.33750000000000002</v>
      </c>
      <c r="H343" s="9">
        <v>8.888888888888884</v>
      </c>
    </row>
    <row r="344" spans="1:8" x14ac:dyDescent="0.25">
      <c r="A344" s="4">
        <v>881</v>
      </c>
      <c r="B344" t="s">
        <v>22</v>
      </c>
      <c r="C344" s="4">
        <v>30</v>
      </c>
      <c r="D344" s="4">
        <v>20</v>
      </c>
      <c r="E344" s="4">
        <v>2</v>
      </c>
      <c r="F344" s="1">
        <v>42800.403217592589</v>
      </c>
      <c r="G344" s="9">
        <v>0.33444444444444399</v>
      </c>
      <c r="H344" s="9">
        <v>0.44850498338870493</v>
      </c>
    </row>
    <row r="345" spans="1:8" x14ac:dyDescent="0.25">
      <c r="A345" s="4">
        <v>931</v>
      </c>
      <c r="B345" t="s">
        <v>22</v>
      </c>
      <c r="C345" s="4">
        <v>30</v>
      </c>
      <c r="D345" s="4">
        <v>20</v>
      </c>
      <c r="E345" s="4">
        <v>2</v>
      </c>
      <c r="F345" s="1">
        <v>42818.5233912037</v>
      </c>
      <c r="G345" s="9">
        <v>0.44694444444444398</v>
      </c>
      <c r="H345" s="9">
        <v>0.33561218147918004</v>
      </c>
    </row>
    <row r="346" spans="1:8" x14ac:dyDescent="0.25">
      <c r="A346" s="4">
        <v>962</v>
      </c>
      <c r="B346" t="s">
        <v>22</v>
      </c>
      <c r="C346" s="4">
        <v>30</v>
      </c>
      <c r="D346" s="4">
        <v>20</v>
      </c>
      <c r="E346" s="4">
        <v>2.5</v>
      </c>
      <c r="F346" s="1">
        <v>42832.577951388892</v>
      </c>
      <c r="G346" s="9">
        <v>0.47361111111111098</v>
      </c>
      <c r="H346" s="9">
        <v>3.1671554252199399</v>
      </c>
    </row>
    <row r="347" spans="1:8" x14ac:dyDescent="0.25">
      <c r="A347" s="4">
        <v>11028</v>
      </c>
      <c r="B347" t="s">
        <v>22</v>
      </c>
      <c r="C347" s="4">
        <v>30</v>
      </c>
      <c r="D347" s="4">
        <v>20</v>
      </c>
      <c r="E347" s="4">
        <v>2.5</v>
      </c>
      <c r="F347" s="1">
        <v>42846.455347222225</v>
      </c>
      <c r="G347" s="9">
        <v>0.43805555555555598</v>
      </c>
      <c r="H347" s="9">
        <v>3.4242232086239635</v>
      </c>
    </row>
    <row r="348" spans="1:8" x14ac:dyDescent="0.25">
      <c r="A348" s="4">
        <v>11083</v>
      </c>
      <c r="B348" t="s">
        <v>22</v>
      </c>
      <c r="C348" s="4">
        <v>30</v>
      </c>
      <c r="D348" s="4">
        <v>20</v>
      </c>
      <c r="E348" s="4">
        <v>2.5</v>
      </c>
      <c r="F348" s="1">
        <v>42892.595821759256</v>
      </c>
      <c r="G348" s="9">
        <v>0.43972222222222201</v>
      </c>
      <c r="H348" s="9">
        <v>3.4112444725205302</v>
      </c>
    </row>
    <row r="349" spans="1:8" x14ac:dyDescent="0.25">
      <c r="A349" s="4">
        <v>11107</v>
      </c>
      <c r="B349" t="s">
        <v>22</v>
      </c>
      <c r="C349" s="4">
        <v>30</v>
      </c>
      <c r="D349" s="4">
        <v>20</v>
      </c>
      <c r="E349" s="4">
        <v>3</v>
      </c>
      <c r="F349" s="1">
        <v>42905.481446759259</v>
      </c>
      <c r="G349" s="9">
        <v>0.41666666666666702</v>
      </c>
      <c r="H349" s="9">
        <v>3.5999999999999925</v>
      </c>
    </row>
    <row r="350" spans="1:8" x14ac:dyDescent="0.25">
      <c r="A350" s="4">
        <v>21131</v>
      </c>
      <c r="B350" t="s">
        <v>22</v>
      </c>
      <c r="C350" s="4">
        <v>30</v>
      </c>
      <c r="D350" s="4">
        <v>20</v>
      </c>
      <c r="E350" s="4">
        <v>3</v>
      </c>
      <c r="F350" s="1">
        <v>42933.466666666667</v>
      </c>
      <c r="G350" s="9">
        <v>0.419722222222222</v>
      </c>
      <c r="H350" s="9">
        <v>7.1475843812045046</v>
      </c>
    </row>
    <row r="351" spans="1:8" x14ac:dyDescent="0.25">
      <c r="A351" s="4">
        <v>21133</v>
      </c>
      <c r="B351" t="s">
        <v>22</v>
      </c>
      <c r="C351" s="4">
        <v>30</v>
      </c>
      <c r="D351" s="4">
        <v>20</v>
      </c>
      <c r="E351" s="4">
        <v>3</v>
      </c>
      <c r="F351" s="1">
        <v>42948.451226851852</v>
      </c>
      <c r="G351" s="9">
        <v>0.483333333333333</v>
      </c>
      <c r="H351" s="9">
        <v>12.413793103448272</v>
      </c>
    </row>
    <row r="352" spans="1:8" x14ac:dyDescent="0.25">
      <c r="A352" s="4">
        <v>21280</v>
      </c>
      <c r="B352" t="s">
        <v>22</v>
      </c>
      <c r="C352" s="4">
        <v>30</v>
      </c>
      <c r="D352" s="4">
        <v>20</v>
      </c>
      <c r="E352" s="4">
        <v>2.5</v>
      </c>
      <c r="F352" s="1">
        <v>42978.462199074071</v>
      </c>
      <c r="G352" s="9">
        <v>0.47611111111111099</v>
      </c>
      <c r="H352" s="9">
        <v>9.451575262543745</v>
      </c>
    </row>
    <row r="353" spans="1:8" x14ac:dyDescent="0.25">
      <c r="A353" s="4">
        <v>21331</v>
      </c>
      <c r="B353" t="s">
        <v>22</v>
      </c>
      <c r="C353" s="4">
        <v>30</v>
      </c>
      <c r="D353" s="4">
        <v>20</v>
      </c>
      <c r="E353" s="4">
        <v>2.5</v>
      </c>
      <c r="F353" s="1">
        <v>42993.435983796298</v>
      </c>
      <c r="G353" s="9">
        <v>0.50361111111111101</v>
      </c>
      <c r="H353" s="9">
        <v>14.892443463872018</v>
      </c>
    </row>
    <row r="354" spans="1:8" x14ac:dyDescent="0.25">
      <c r="A354" s="4">
        <v>21447</v>
      </c>
      <c r="B354" t="s">
        <v>22</v>
      </c>
      <c r="C354" s="4">
        <v>30</v>
      </c>
      <c r="D354" s="4">
        <v>20</v>
      </c>
      <c r="E354" s="4">
        <v>2.5</v>
      </c>
      <c r="F354" s="1">
        <v>43007.416875000003</v>
      </c>
      <c r="G354" s="9">
        <v>0.55416666666666703</v>
      </c>
      <c r="H354" s="9">
        <v>0.27067669172932313</v>
      </c>
    </row>
    <row r="355" spans="1:8" x14ac:dyDescent="0.25">
      <c r="A355" s="4">
        <v>643</v>
      </c>
      <c r="B355" t="s">
        <v>23</v>
      </c>
      <c r="C355" s="4">
        <v>1.8</v>
      </c>
      <c r="D355" s="4">
        <v>1.8</v>
      </c>
      <c r="E355" s="4">
        <v>3.5</v>
      </c>
      <c r="F355" s="1">
        <v>42695.625590277778</v>
      </c>
      <c r="G355" s="9">
        <v>0.50083333333333302</v>
      </c>
      <c r="H355" s="9">
        <v>0.19966722129783707</v>
      </c>
    </row>
    <row r="356" spans="1:8" x14ac:dyDescent="0.25">
      <c r="A356" s="4">
        <v>572</v>
      </c>
      <c r="B356" t="s">
        <v>23</v>
      </c>
      <c r="C356" s="4">
        <v>4.5</v>
      </c>
      <c r="D356" s="4">
        <v>4.5</v>
      </c>
      <c r="E356" s="4">
        <v>3.2</v>
      </c>
      <c r="F356" s="1">
        <v>42703.627916666665</v>
      </c>
      <c r="G356" s="9">
        <v>0.50083333333333302</v>
      </c>
      <c r="H356" s="9">
        <v>0.19966722129783707</v>
      </c>
    </row>
    <row r="357" spans="1:8" x14ac:dyDescent="0.25">
      <c r="A357" s="4">
        <v>588</v>
      </c>
      <c r="B357" t="s">
        <v>23</v>
      </c>
      <c r="C357" s="4">
        <v>2</v>
      </c>
      <c r="D357" s="4">
        <v>2</v>
      </c>
      <c r="E357" s="4">
        <v>3.1</v>
      </c>
      <c r="F357" s="1">
        <v>42720.417696759258</v>
      </c>
      <c r="G357" s="9">
        <v>0.50027777777777804</v>
      </c>
      <c r="H357" s="9">
        <v>0.19988895058300934</v>
      </c>
    </row>
    <row r="358" spans="1:8" x14ac:dyDescent="0.25">
      <c r="A358" s="4">
        <v>594</v>
      </c>
      <c r="B358" t="s">
        <v>23</v>
      </c>
      <c r="C358" s="4">
        <v>1.8</v>
      </c>
      <c r="D358" s="4">
        <v>1.8</v>
      </c>
      <c r="E358" s="4">
        <v>3.15</v>
      </c>
      <c r="F358" s="1">
        <v>42724.612060185187</v>
      </c>
      <c r="G358" s="9">
        <v>0.50083333333333302</v>
      </c>
      <c r="H358" s="9">
        <v>3.9933444259567441</v>
      </c>
    </row>
    <row r="359" spans="1:8" x14ac:dyDescent="0.25">
      <c r="A359" s="4">
        <v>612</v>
      </c>
      <c r="B359" t="s">
        <v>23</v>
      </c>
      <c r="C359" s="4">
        <v>1.6</v>
      </c>
      <c r="D359" s="4">
        <v>1.6</v>
      </c>
      <c r="E359" s="4">
        <v>3.15</v>
      </c>
      <c r="F359" s="1">
        <v>42734.414849537039</v>
      </c>
      <c r="G359" s="9">
        <v>0.50055555555555598</v>
      </c>
      <c r="H359" s="9">
        <v>1.9977802441731372</v>
      </c>
    </row>
    <row r="360" spans="1:8" x14ac:dyDescent="0.25">
      <c r="A360" s="4">
        <v>616</v>
      </c>
      <c r="B360" t="s">
        <v>23</v>
      </c>
      <c r="C360" s="4">
        <v>2</v>
      </c>
      <c r="D360" s="4">
        <v>2</v>
      </c>
      <c r="E360" s="4">
        <v>3.35</v>
      </c>
      <c r="F360" s="1">
        <v>42746.435173611113</v>
      </c>
      <c r="G360" s="9">
        <v>0.50055555555555598</v>
      </c>
      <c r="H360" s="9">
        <v>7.9911209766925486</v>
      </c>
    </row>
    <row r="361" spans="1:8" x14ac:dyDescent="0.25">
      <c r="A361" s="4">
        <v>802</v>
      </c>
      <c r="B361" t="s">
        <v>23</v>
      </c>
      <c r="C361" s="4">
        <v>3</v>
      </c>
      <c r="D361" s="4">
        <v>3</v>
      </c>
      <c r="E361" s="4">
        <v>3.9</v>
      </c>
      <c r="F361" s="1">
        <v>42773.614317129628</v>
      </c>
      <c r="G361" s="9">
        <v>0.50027777777777804</v>
      </c>
      <c r="H361" s="9">
        <v>5.9966685174902743</v>
      </c>
    </row>
    <row r="362" spans="1:8" x14ac:dyDescent="0.25">
      <c r="A362" s="4">
        <v>21312</v>
      </c>
      <c r="B362" t="s">
        <v>23</v>
      </c>
      <c r="C362" s="4">
        <v>1.45</v>
      </c>
      <c r="D362" s="4">
        <v>1.45</v>
      </c>
      <c r="E362" s="4">
        <v>3.45</v>
      </c>
      <c r="F362" s="1">
        <v>42978.437372685185</v>
      </c>
      <c r="G362" s="9">
        <v>0.50305555555555603</v>
      </c>
      <c r="H362" s="9">
        <v>1.9878520154610719</v>
      </c>
    </row>
    <row r="363" spans="1:8" x14ac:dyDescent="0.25">
      <c r="A363" s="4">
        <v>666</v>
      </c>
      <c r="B363" t="s">
        <v>24</v>
      </c>
      <c r="C363" s="4">
        <v>8</v>
      </c>
      <c r="D363" s="4">
        <v>8</v>
      </c>
      <c r="E363" s="4">
        <v>6</v>
      </c>
      <c r="F363" s="1">
        <v>42755.538206018522</v>
      </c>
      <c r="G363" s="9">
        <v>0.49972222222222201</v>
      </c>
      <c r="H363" s="9">
        <v>16.008893829905517</v>
      </c>
    </row>
    <row r="364" spans="1:8" x14ac:dyDescent="0.25">
      <c r="A364" s="4">
        <v>786</v>
      </c>
      <c r="B364" t="s">
        <v>24</v>
      </c>
      <c r="C364" s="4">
        <v>8</v>
      </c>
      <c r="D364" s="4">
        <v>8</v>
      </c>
      <c r="E364" s="4">
        <v>6</v>
      </c>
      <c r="F364" s="1">
        <v>42765.558379629627</v>
      </c>
      <c r="G364" s="9">
        <v>0.50222222222222201</v>
      </c>
      <c r="H364" s="9">
        <v>7.9646017699115026</v>
      </c>
    </row>
    <row r="365" spans="1:8" x14ac:dyDescent="0.25">
      <c r="A365" s="4">
        <v>787</v>
      </c>
      <c r="B365" t="s">
        <v>24</v>
      </c>
      <c r="C365" s="4">
        <v>8</v>
      </c>
      <c r="D365" s="4">
        <v>8</v>
      </c>
      <c r="E365" s="4">
        <v>6</v>
      </c>
      <c r="F365" s="1">
        <v>42769.411157407405</v>
      </c>
      <c r="G365" s="9">
        <v>0.50083333333333302</v>
      </c>
      <c r="H365" s="9">
        <v>0.19966722129783707</v>
      </c>
    </row>
    <row r="366" spans="1:8" x14ac:dyDescent="0.25">
      <c r="A366" s="4">
        <v>832</v>
      </c>
      <c r="B366" t="s">
        <v>24</v>
      </c>
      <c r="C366" s="4">
        <v>8</v>
      </c>
      <c r="D366" s="4">
        <v>8</v>
      </c>
      <c r="E366" s="4">
        <v>6</v>
      </c>
      <c r="F366" s="1">
        <v>42776.408206018517</v>
      </c>
      <c r="G366" s="9">
        <v>0.50277777777777799</v>
      </c>
      <c r="H366" s="9">
        <v>0.19889502762430933</v>
      </c>
    </row>
    <row r="367" spans="1:8" x14ac:dyDescent="0.25">
      <c r="A367" s="4">
        <v>833</v>
      </c>
      <c r="B367" t="s">
        <v>24</v>
      </c>
      <c r="C367" s="4">
        <v>8</v>
      </c>
      <c r="D367" s="4">
        <v>8</v>
      </c>
      <c r="E367" s="4">
        <v>6</v>
      </c>
      <c r="F367" s="1">
        <v>42783.4375462963</v>
      </c>
      <c r="G367" s="9">
        <v>0.50138888888888899</v>
      </c>
      <c r="H367" s="9">
        <v>5.9833795013850404</v>
      </c>
    </row>
    <row r="368" spans="1:8" x14ac:dyDescent="0.25">
      <c r="A368" s="4">
        <v>877</v>
      </c>
      <c r="B368" t="s">
        <v>24</v>
      </c>
      <c r="C368" s="4">
        <v>8</v>
      </c>
      <c r="D368" s="4">
        <v>8</v>
      </c>
      <c r="E368" s="4">
        <v>6</v>
      </c>
      <c r="F368" s="1">
        <v>42790.434004629627</v>
      </c>
      <c r="G368" s="9">
        <v>0.51638888888888901</v>
      </c>
      <c r="H368" s="9">
        <v>0.19365250134480899</v>
      </c>
    </row>
    <row r="369" spans="1:8" x14ac:dyDescent="0.25">
      <c r="A369" s="4">
        <v>889</v>
      </c>
      <c r="B369" t="s">
        <v>24</v>
      </c>
      <c r="C369" s="4">
        <v>8</v>
      </c>
      <c r="D369" s="4">
        <v>8</v>
      </c>
      <c r="E369" s="4">
        <v>6</v>
      </c>
      <c r="F369" s="1">
        <v>42818.517164351855</v>
      </c>
      <c r="G369" s="9">
        <v>0.50305555555555603</v>
      </c>
      <c r="H369" s="9">
        <v>0.19878520154610693</v>
      </c>
    </row>
    <row r="370" spans="1:8" x14ac:dyDescent="0.25">
      <c r="A370" s="4">
        <v>943</v>
      </c>
      <c r="B370" t="s">
        <v>24</v>
      </c>
      <c r="C370" s="4">
        <v>8</v>
      </c>
      <c r="D370" s="4">
        <v>8</v>
      </c>
      <c r="E370" s="4">
        <v>6</v>
      </c>
      <c r="F370" s="1">
        <v>42825.46665509259</v>
      </c>
      <c r="G370" s="9">
        <v>0.549722222222222</v>
      </c>
      <c r="H370" s="9">
        <v>1.8191005558362816</v>
      </c>
    </row>
    <row r="371" spans="1:8" x14ac:dyDescent="0.25">
      <c r="A371" s="4">
        <v>988</v>
      </c>
      <c r="B371" t="s">
        <v>24</v>
      </c>
      <c r="C371" s="4">
        <v>8</v>
      </c>
      <c r="D371" s="4">
        <v>8</v>
      </c>
      <c r="E371" s="4">
        <v>6</v>
      </c>
      <c r="F371" s="1">
        <v>42832.474537037036</v>
      </c>
      <c r="G371" s="9">
        <v>0.50111111111111095</v>
      </c>
      <c r="H371" s="9">
        <v>7.982261640798229</v>
      </c>
    </row>
    <row r="372" spans="1:8" x14ac:dyDescent="0.25">
      <c r="A372" s="4">
        <v>989</v>
      </c>
      <c r="B372" t="s">
        <v>24</v>
      </c>
      <c r="C372" s="4">
        <v>8</v>
      </c>
      <c r="D372" s="4">
        <v>8</v>
      </c>
      <c r="E372" s="4">
        <v>6</v>
      </c>
      <c r="F372" s="1">
        <v>42837.57303240741</v>
      </c>
      <c r="G372" s="9">
        <v>0.50444444444444403</v>
      </c>
      <c r="H372" s="9">
        <v>5.947136563876656</v>
      </c>
    </row>
    <row r="373" spans="1:8" x14ac:dyDescent="0.25">
      <c r="A373" s="4">
        <v>11032</v>
      </c>
      <c r="B373" t="s">
        <v>24</v>
      </c>
      <c r="C373" s="4">
        <v>8</v>
      </c>
      <c r="D373" s="4">
        <v>8</v>
      </c>
      <c r="E373" s="4">
        <v>6</v>
      </c>
      <c r="F373" s="1">
        <v>42846.570347222223</v>
      </c>
      <c r="G373" s="9">
        <v>0.50361111111111101</v>
      </c>
      <c r="H373" s="9">
        <v>3.9713182570325443</v>
      </c>
    </row>
    <row r="374" spans="1:8" x14ac:dyDescent="0.25">
      <c r="A374" s="4">
        <v>11033</v>
      </c>
      <c r="B374" t="s">
        <v>24</v>
      </c>
      <c r="C374" s="4">
        <v>8</v>
      </c>
      <c r="D374" s="4">
        <v>8</v>
      </c>
      <c r="E374" s="4">
        <v>6</v>
      </c>
      <c r="F374" s="1">
        <v>42860.473564814813</v>
      </c>
      <c r="G374" s="9">
        <v>0.51638888888888901</v>
      </c>
      <c r="H374" s="9">
        <v>0.19365250134480899</v>
      </c>
    </row>
    <row r="375" spans="1:8" x14ac:dyDescent="0.25">
      <c r="A375" s="4">
        <v>11034</v>
      </c>
      <c r="B375" t="s">
        <v>24</v>
      </c>
      <c r="C375" s="4">
        <v>8</v>
      </c>
      <c r="D375" s="4">
        <v>8</v>
      </c>
      <c r="E375" s="4">
        <v>6</v>
      </c>
      <c r="F375" s="1">
        <v>42866.594143518516</v>
      </c>
      <c r="G375" s="9">
        <v>0.50305555555555603</v>
      </c>
      <c r="H375" s="9">
        <v>3.9757040309221385</v>
      </c>
    </row>
    <row r="376" spans="1:8" x14ac:dyDescent="0.25">
      <c r="A376" s="4">
        <v>11035</v>
      </c>
      <c r="B376" t="s">
        <v>24</v>
      </c>
      <c r="C376" s="4">
        <v>8</v>
      </c>
      <c r="D376" s="4">
        <v>8</v>
      </c>
      <c r="E376" s="4">
        <v>6</v>
      </c>
      <c r="F376" s="1">
        <v>42876.616249999999</v>
      </c>
      <c r="G376" s="9">
        <v>0.50527777777777805</v>
      </c>
      <c r="H376" s="9">
        <v>0.19791094007696527</v>
      </c>
    </row>
    <row r="377" spans="1:8" x14ac:dyDescent="0.25">
      <c r="A377" s="4">
        <v>11036</v>
      </c>
      <c r="B377" t="s">
        <v>24</v>
      </c>
      <c r="C377" s="4">
        <v>8</v>
      </c>
      <c r="D377" s="4">
        <v>8</v>
      </c>
      <c r="E377" s="4">
        <v>6</v>
      </c>
      <c r="F377" s="1">
        <v>42881.406782407408</v>
      </c>
      <c r="G377" s="9">
        <v>0.54611111111111099</v>
      </c>
      <c r="H377" s="9">
        <v>1.8311291963377416</v>
      </c>
    </row>
    <row r="378" spans="1:8" x14ac:dyDescent="0.25">
      <c r="A378" s="4">
        <v>11037</v>
      </c>
      <c r="B378" t="s">
        <v>24</v>
      </c>
      <c r="C378" s="4">
        <v>8</v>
      </c>
      <c r="D378" s="4">
        <v>8</v>
      </c>
      <c r="E378" s="4">
        <v>6</v>
      </c>
      <c r="F378" s="1">
        <v>42889.082708333335</v>
      </c>
      <c r="G378" s="9">
        <v>0.50833333333333297</v>
      </c>
      <c r="H378" s="9">
        <v>0.19672131147541</v>
      </c>
    </row>
    <row r="379" spans="1:8" x14ac:dyDescent="0.25">
      <c r="A379" s="4">
        <v>21426</v>
      </c>
      <c r="B379" t="s">
        <v>24</v>
      </c>
      <c r="C379" s="4">
        <v>8</v>
      </c>
      <c r="D379" s="4">
        <v>8</v>
      </c>
      <c r="E379" s="4">
        <v>6</v>
      </c>
      <c r="F379" s="1">
        <v>42896.171898148146</v>
      </c>
      <c r="G379" s="9">
        <v>0.50194444444444397</v>
      </c>
      <c r="H379" s="9">
        <v>0.19922523519645841</v>
      </c>
    </row>
    <row r="380" spans="1:8" x14ac:dyDescent="0.25">
      <c r="A380" s="4">
        <v>21427</v>
      </c>
      <c r="B380" t="s">
        <v>24</v>
      </c>
      <c r="C380" s="4">
        <v>8</v>
      </c>
      <c r="D380" s="4">
        <v>8</v>
      </c>
      <c r="E380" s="4">
        <v>6</v>
      </c>
      <c r="F380" s="1">
        <v>42903.16810185185</v>
      </c>
      <c r="G380" s="9">
        <v>0.50916666666666699</v>
      </c>
      <c r="H380" s="9">
        <v>0.19639934533551542</v>
      </c>
    </row>
    <row r="381" spans="1:8" x14ac:dyDescent="0.25">
      <c r="A381" s="4">
        <v>21428</v>
      </c>
      <c r="B381" t="s">
        <v>24</v>
      </c>
      <c r="C381" s="4">
        <v>8</v>
      </c>
      <c r="D381" s="4">
        <v>8</v>
      </c>
      <c r="E381" s="4">
        <v>6</v>
      </c>
      <c r="F381" s="1">
        <v>42910.176921296297</v>
      </c>
      <c r="G381" s="9">
        <v>0.50166666666666704</v>
      </c>
      <c r="H381" s="9">
        <v>1.9933554817275734</v>
      </c>
    </row>
    <row r="382" spans="1:8" x14ac:dyDescent="0.25">
      <c r="A382" s="4">
        <v>21429</v>
      </c>
      <c r="B382" t="s">
        <v>24</v>
      </c>
      <c r="C382" s="4">
        <v>8</v>
      </c>
      <c r="D382" s="4">
        <v>8</v>
      </c>
      <c r="E382" s="4">
        <v>6</v>
      </c>
      <c r="F382" s="1">
        <v>42917.173460648148</v>
      </c>
      <c r="G382" s="9">
        <v>0.51388888888888895</v>
      </c>
      <c r="H382" s="9">
        <v>13.621621621621617</v>
      </c>
    </row>
    <row r="383" spans="1:8" x14ac:dyDescent="0.25">
      <c r="A383" s="4">
        <v>21430</v>
      </c>
      <c r="B383" t="s">
        <v>24</v>
      </c>
      <c r="C383" s="4">
        <v>8</v>
      </c>
      <c r="D383" s="4">
        <v>8</v>
      </c>
      <c r="E383" s="4">
        <v>6</v>
      </c>
      <c r="F383" s="1">
        <v>42924.171539351853</v>
      </c>
      <c r="G383" s="9">
        <v>0.57111111111111101</v>
      </c>
      <c r="H383" s="9">
        <v>7.0038910505836602</v>
      </c>
    </row>
    <row r="384" spans="1:8" x14ac:dyDescent="0.25">
      <c r="A384" s="4">
        <v>21431</v>
      </c>
      <c r="B384" t="s">
        <v>24</v>
      </c>
      <c r="C384" s="4">
        <v>8</v>
      </c>
      <c r="D384" s="4">
        <v>8</v>
      </c>
      <c r="E384" s="4">
        <v>6</v>
      </c>
      <c r="F384" s="1">
        <v>42930.909872685188</v>
      </c>
      <c r="G384" s="9">
        <v>0.50222222222222201</v>
      </c>
      <c r="H384" s="9">
        <v>1.9911504424778774</v>
      </c>
    </row>
    <row r="385" spans="1:8" x14ac:dyDescent="0.25">
      <c r="A385" s="4">
        <v>21432</v>
      </c>
      <c r="B385" t="s">
        <v>24</v>
      </c>
      <c r="C385" s="4">
        <v>8</v>
      </c>
      <c r="D385" s="4">
        <v>8</v>
      </c>
      <c r="E385" s="4">
        <v>6</v>
      </c>
      <c r="F385" s="1">
        <v>42987.189745370371</v>
      </c>
      <c r="G385" s="9">
        <v>0.51472222222222197</v>
      </c>
      <c r="H385" s="9">
        <v>1.9427954668105785</v>
      </c>
    </row>
    <row r="386" spans="1:8" x14ac:dyDescent="0.25">
      <c r="A386" s="4">
        <v>21433</v>
      </c>
      <c r="B386" t="s">
        <v>24</v>
      </c>
      <c r="C386" s="4">
        <v>8</v>
      </c>
      <c r="D386" s="4">
        <v>8</v>
      </c>
      <c r="E386" s="4">
        <v>6</v>
      </c>
      <c r="F386" s="1">
        <v>42993.151504629626</v>
      </c>
      <c r="G386" s="9">
        <v>0.50749999999999995</v>
      </c>
      <c r="H386" s="9">
        <v>3.9408866995073888</v>
      </c>
    </row>
    <row r="387" spans="1:8" x14ac:dyDescent="0.25">
      <c r="A387" s="4">
        <v>21435</v>
      </c>
      <c r="B387" t="s">
        <v>24</v>
      </c>
      <c r="C387" s="4">
        <v>10.3</v>
      </c>
      <c r="D387" s="4">
        <v>10.3</v>
      </c>
      <c r="E387" s="4">
        <v>5.2</v>
      </c>
      <c r="F387" s="1">
        <v>43001.174953703703</v>
      </c>
      <c r="G387" s="9">
        <v>0.50305555555555603</v>
      </c>
      <c r="H387" s="9">
        <v>3.9757040309221385</v>
      </c>
    </row>
    <row r="388" spans="1:8" x14ac:dyDescent="0.25">
      <c r="A388" s="4">
        <v>21436</v>
      </c>
      <c r="B388" t="s">
        <v>24</v>
      </c>
      <c r="C388" s="4">
        <v>10.3</v>
      </c>
      <c r="D388" s="4">
        <v>10.3</v>
      </c>
      <c r="E388" s="4">
        <v>5.2</v>
      </c>
      <c r="F388" s="1">
        <v>43008.177685185183</v>
      </c>
      <c r="G388" s="9">
        <v>0.50333333333333297</v>
      </c>
      <c r="H388" s="9">
        <v>1.9867549668874187</v>
      </c>
    </row>
    <row r="389" spans="1:8" x14ac:dyDescent="0.25">
      <c r="A389" s="4">
        <v>512</v>
      </c>
      <c r="B389" t="s">
        <v>25</v>
      </c>
      <c r="C389" s="4">
        <v>10</v>
      </c>
      <c r="D389" s="4">
        <v>10</v>
      </c>
      <c r="E389" s="4">
        <v>7.5</v>
      </c>
      <c r="F389" s="1">
        <v>42643.479895833334</v>
      </c>
      <c r="G389" s="9">
        <v>0.48305555555555602</v>
      </c>
      <c r="H389" s="9">
        <v>4.1403105232892425</v>
      </c>
    </row>
    <row r="390" spans="1:8" x14ac:dyDescent="0.25">
      <c r="A390" s="4">
        <v>693</v>
      </c>
      <c r="B390" t="s">
        <v>25</v>
      </c>
      <c r="C390" s="4">
        <v>10</v>
      </c>
      <c r="D390" s="4">
        <v>10</v>
      </c>
      <c r="E390" s="4">
        <v>7.5</v>
      </c>
      <c r="F390" s="1">
        <v>42655.676122685189</v>
      </c>
      <c r="G390" s="9">
        <v>0.47805555555555601</v>
      </c>
      <c r="H390" s="9">
        <v>48.111563044741374</v>
      </c>
    </row>
    <row r="391" spans="1:8" x14ac:dyDescent="0.25">
      <c r="A391" s="4">
        <v>694</v>
      </c>
      <c r="B391" t="s">
        <v>25</v>
      </c>
      <c r="C391" s="4">
        <v>10</v>
      </c>
      <c r="D391" s="4">
        <v>10</v>
      </c>
      <c r="E391" s="4">
        <v>7.5</v>
      </c>
      <c r="F391" s="1">
        <v>42669.639560185184</v>
      </c>
      <c r="G391" s="9">
        <v>0.49638888888888899</v>
      </c>
      <c r="H391" s="9">
        <v>0.20145495243424733</v>
      </c>
    </row>
    <row r="392" spans="1:8" x14ac:dyDescent="0.25">
      <c r="A392" s="4">
        <v>766</v>
      </c>
      <c r="B392" t="s">
        <v>25</v>
      </c>
      <c r="C392" s="4">
        <v>10</v>
      </c>
      <c r="D392" s="4">
        <v>10</v>
      </c>
      <c r="E392" s="4">
        <v>7.5</v>
      </c>
      <c r="F392" s="1">
        <v>42706.441446759258</v>
      </c>
      <c r="G392" s="9">
        <v>0.50166666666666704</v>
      </c>
      <c r="H392" s="9">
        <v>0.19933554817275734</v>
      </c>
    </row>
    <row r="393" spans="1:8" x14ac:dyDescent="0.25">
      <c r="A393" s="4">
        <v>768</v>
      </c>
      <c r="B393" t="s">
        <v>25</v>
      </c>
      <c r="C393" s="4">
        <v>10</v>
      </c>
      <c r="D393" s="4">
        <v>10</v>
      </c>
      <c r="E393" s="4">
        <v>7.5</v>
      </c>
      <c r="F393" s="1">
        <v>42741.512557870374</v>
      </c>
      <c r="G393" s="9">
        <v>0.50277777777777799</v>
      </c>
      <c r="H393" s="9">
        <v>3.9779005524861861</v>
      </c>
    </row>
    <row r="394" spans="1:8" x14ac:dyDescent="0.25">
      <c r="A394" s="4">
        <v>11060</v>
      </c>
      <c r="B394" t="s">
        <v>25</v>
      </c>
      <c r="C394" s="4">
        <v>10</v>
      </c>
      <c r="D394" s="4">
        <v>10</v>
      </c>
      <c r="E394" s="4">
        <v>7.5</v>
      </c>
      <c r="F394" s="1">
        <v>42759.466319444444</v>
      </c>
      <c r="G394" s="9">
        <v>0.54611111111111099</v>
      </c>
      <c r="H394" s="9">
        <v>7.3245167853509665</v>
      </c>
    </row>
    <row r="395" spans="1:8" x14ac:dyDescent="0.25">
      <c r="A395" s="4">
        <v>11061</v>
      </c>
      <c r="B395" t="s">
        <v>25</v>
      </c>
      <c r="C395" s="4">
        <v>10</v>
      </c>
      <c r="D395" s="4">
        <v>10</v>
      </c>
      <c r="E395" s="4">
        <v>7.5</v>
      </c>
      <c r="F395" s="1">
        <v>42773.633414351854</v>
      </c>
      <c r="G395" s="9">
        <v>0.85138888888888897</v>
      </c>
      <c r="H395" s="9">
        <v>19.967373572593797</v>
      </c>
    </row>
    <row r="396" spans="1:8" x14ac:dyDescent="0.25">
      <c r="A396" s="4">
        <v>1045</v>
      </c>
      <c r="B396" t="s">
        <v>25</v>
      </c>
      <c r="C396" s="4">
        <v>10</v>
      </c>
      <c r="D396" s="4">
        <v>10</v>
      </c>
      <c r="E396" s="4">
        <v>7.5</v>
      </c>
      <c r="F396" s="1">
        <v>42783.609733796293</v>
      </c>
      <c r="G396" s="9">
        <v>0.50138888888888899</v>
      </c>
      <c r="H396" s="9">
        <v>9.9722991689750611</v>
      </c>
    </row>
    <row r="397" spans="1:8" x14ac:dyDescent="0.25">
      <c r="A397" s="4">
        <v>11062</v>
      </c>
      <c r="B397" t="s">
        <v>25</v>
      </c>
      <c r="C397" s="4">
        <v>10</v>
      </c>
      <c r="D397" s="4">
        <v>10</v>
      </c>
      <c r="E397" s="4">
        <v>7.5</v>
      </c>
      <c r="F397" s="1">
        <v>42823.492025462961</v>
      </c>
      <c r="G397" s="9">
        <v>0.76472222222222197</v>
      </c>
      <c r="H397" s="9">
        <v>2.615328732292046</v>
      </c>
    </row>
    <row r="398" spans="1:8" x14ac:dyDescent="0.25">
      <c r="A398" s="4">
        <v>11064</v>
      </c>
      <c r="B398" t="s">
        <v>25</v>
      </c>
      <c r="C398" s="4">
        <v>10</v>
      </c>
      <c r="D398" s="4">
        <v>10</v>
      </c>
      <c r="E398" s="4">
        <v>7.5</v>
      </c>
      <c r="F398" s="1">
        <v>42888.665914351855</v>
      </c>
      <c r="G398" s="9">
        <v>0.52277777777777801</v>
      </c>
      <c r="H398" s="9">
        <v>7.6514346439957377</v>
      </c>
    </row>
    <row r="399" spans="1:8" x14ac:dyDescent="0.25">
      <c r="A399" s="4">
        <v>21145</v>
      </c>
      <c r="B399" t="s">
        <v>25</v>
      </c>
      <c r="C399" s="4">
        <v>10</v>
      </c>
      <c r="D399" s="4">
        <v>10</v>
      </c>
      <c r="E399" s="4">
        <v>7.5</v>
      </c>
      <c r="F399" s="1">
        <v>42937.553078703706</v>
      </c>
      <c r="G399" s="9">
        <v>0.50166666666666704</v>
      </c>
      <c r="H399" s="9">
        <v>1.9933554817275703</v>
      </c>
    </row>
    <row r="400" spans="1:8" x14ac:dyDescent="0.25">
      <c r="A400" s="4">
        <v>21146</v>
      </c>
      <c r="B400" t="s">
        <v>25</v>
      </c>
      <c r="C400" s="4">
        <v>10</v>
      </c>
      <c r="D400" s="4">
        <v>10</v>
      </c>
      <c r="E400" s="4">
        <v>7.5</v>
      </c>
      <c r="F400" s="1">
        <v>42965.570381944446</v>
      </c>
      <c r="G400" s="9">
        <v>0.52222222222222203</v>
      </c>
      <c r="H400" s="9">
        <v>1.9148936170212778</v>
      </c>
    </row>
    <row r="401" spans="1:8" x14ac:dyDescent="0.25">
      <c r="A401" s="4">
        <v>21346</v>
      </c>
      <c r="B401" t="s">
        <v>26</v>
      </c>
      <c r="C401" s="4">
        <v>42</v>
      </c>
      <c r="D401" s="4">
        <v>42</v>
      </c>
      <c r="E401" s="4">
        <v>4</v>
      </c>
      <c r="F401" s="1">
        <v>42813.618969907409</v>
      </c>
      <c r="G401" s="9">
        <v>0.53777777777777802</v>
      </c>
      <c r="H401" s="9">
        <v>14.876033057851254</v>
      </c>
    </row>
    <row r="402" spans="1:8" x14ac:dyDescent="0.25">
      <c r="A402" s="4">
        <v>21347</v>
      </c>
      <c r="B402" t="s">
        <v>26</v>
      </c>
      <c r="C402" s="4">
        <v>42</v>
      </c>
      <c r="D402" s="4">
        <v>42</v>
      </c>
      <c r="E402" s="4">
        <v>4</v>
      </c>
      <c r="F402" s="1">
        <v>42827.670312499999</v>
      </c>
      <c r="G402" s="9">
        <v>0.51833333333333298</v>
      </c>
      <c r="H402" s="9">
        <v>7.7170418006430834</v>
      </c>
    </row>
    <row r="403" spans="1:8" x14ac:dyDescent="0.25">
      <c r="A403" s="4">
        <v>21348</v>
      </c>
      <c r="B403" t="s">
        <v>26</v>
      </c>
      <c r="C403" s="4">
        <v>42</v>
      </c>
      <c r="D403" s="4">
        <v>42</v>
      </c>
      <c r="E403" s="4">
        <v>4</v>
      </c>
      <c r="F403" s="1">
        <v>42834.784247685187</v>
      </c>
      <c r="G403" s="9">
        <v>0.50194444444444397</v>
      </c>
      <c r="H403" s="9">
        <v>1.9922523519645841</v>
      </c>
    </row>
    <row r="404" spans="1:8" x14ac:dyDescent="0.25">
      <c r="A404" s="4">
        <v>21349</v>
      </c>
      <c r="B404" t="s">
        <v>26</v>
      </c>
      <c r="C404" s="4">
        <v>42</v>
      </c>
      <c r="D404" s="4">
        <v>42</v>
      </c>
      <c r="E404" s="4">
        <v>4</v>
      </c>
      <c r="F404" s="1">
        <v>42841.738969907405</v>
      </c>
      <c r="G404" s="9">
        <v>0.72277777777777796</v>
      </c>
      <c r="H404" s="9">
        <v>0.13835511145272864</v>
      </c>
    </row>
    <row r="405" spans="1:8" x14ac:dyDescent="0.25">
      <c r="A405" s="4">
        <v>21350</v>
      </c>
      <c r="B405" t="s">
        <v>26</v>
      </c>
      <c r="C405" s="4">
        <v>42</v>
      </c>
      <c r="D405" s="4">
        <v>42</v>
      </c>
      <c r="E405" s="4">
        <v>4</v>
      </c>
      <c r="F405" s="1">
        <v>42848.767129629632</v>
      </c>
      <c r="G405" s="9">
        <v>0.41499999999999998</v>
      </c>
      <c r="H405" s="9">
        <v>0.24096385542168677</v>
      </c>
    </row>
    <row r="406" spans="1:8" x14ac:dyDescent="0.25">
      <c r="A406" s="4">
        <v>21351</v>
      </c>
      <c r="B406" t="s">
        <v>26</v>
      </c>
      <c r="C406" s="4">
        <v>42</v>
      </c>
      <c r="D406" s="4">
        <v>42</v>
      </c>
      <c r="E406" s="4">
        <v>4</v>
      </c>
      <c r="F406" s="1">
        <v>42848.789826388886</v>
      </c>
      <c r="G406" s="9">
        <v>0.49777777777777799</v>
      </c>
      <c r="H406" s="9">
        <v>2.0089285714285721</v>
      </c>
    </row>
    <row r="407" spans="1:8" x14ac:dyDescent="0.25">
      <c r="A407" s="4">
        <v>21352</v>
      </c>
      <c r="B407" t="s">
        <v>26</v>
      </c>
      <c r="C407" s="4">
        <v>42</v>
      </c>
      <c r="D407" s="4">
        <v>42</v>
      </c>
      <c r="E407" s="4">
        <v>4</v>
      </c>
      <c r="F407" s="1">
        <v>42855.835509259261</v>
      </c>
      <c r="G407" s="9">
        <v>0.35055555555555601</v>
      </c>
      <c r="H407" s="9">
        <v>0.28526148969889031</v>
      </c>
    </row>
    <row r="408" spans="1:8" x14ac:dyDescent="0.25">
      <c r="A408" s="4">
        <v>21353</v>
      </c>
      <c r="B408" t="s">
        <v>26</v>
      </c>
      <c r="C408" s="4">
        <v>42</v>
      </c>
      <c r="D408" s="4">
        <v>42</v>
      </c>
      <c r="E408" s="4">
        <v>4</v>
      </c>
      <c r="F408" s="1">
        <v>42855.852696759262</v>
      </c>
      <c r="G408" s="9">
        <v>0.362222222222222</v>
      </c>
      <c r="H408" s="9">
        <v>0.27607361963190202</v>
      </c>
    </row>
    <row r="409" spans="1:8" x14ac:dyDescent="0.25">
      <c r="A409" s="4">
        <v>21354</v>
      </c>
      <c r="B409" t="s">
        <v>26</v>
      </c>
      <c r="C409" s="4">
        <v>42</v>
      </c>
      <c r="D409" s="4">
        <v>42</v>
      </c>
      <c r="E409" s="4">
        <v>4</v>
      </c>
      <c r="F409" s="1">
        <v>42861.766736111109</v>
      </c>
      <c r="G409" s="9">
        <v>0.52444444444444405</v>
      </c>
      <c r="H409" s="9">
        <v>0.19067796610169507</v>
      </c>
    </row>
    <row r="410" spans="1:8" x14ac:dyDescent="0.25">
      <c r="A410" s="4">
        <v>21355</v>
      </c>
      <c r="B410" t="s">
        <v>26</v>
      </c>
      <c r="C410" s="4">
        <v>42</v>
      </c>
      <c r="D410" s="4">
        <v>42</v>
      </c>
      <c r="E410" s="4">
        <v>4</v>
      </c>
      <c r="F410" s="1">
        <v>42869.827141203707</v>
      </c>
      <c r="G410" s="9">
        <v>0.50194444444444397</v>
      </c>
      <c r="H410" s="9">
        <v>0.19922523519645841</v>
      </c>
    </row>
    <row r="411" spans="1:8" x14ac:dyDescent="0.25">
      <c r="A411" s="4">
        <v>21357</v>
      </c>
      <c r="B411" t="s">
        <v>26</v>
      </c>
      <c r="C411" s="4">
        <v>42</v>
      </c>
      <c r="D411" s="4">
        <v>42</v>
      </c>
      <c r="E411" s="4">
        <v>4</v>
      </c>
      <c r="F411" s="1">
        <v>42883.647951388892</v>
      </c>
      <c r="G411" s="9">
        <v>0.419722222222222</v>
      </c>
      <c r="H411" s="9">
        <v>2.3825281270681686</v>
      </c>
    </row>
    <row r="412" spans="1:8" x14ac:dyDescent="0.25">
      <c r="A412" s="4">
        <v>21359</v>
      </c>
      <c r="B412" t="s">
        <v>26</v>
      </c>
      <c r="C412" s="4">
        <v>42</v>
      </c>
      <c r="D412" s="4">
        <v>42</v>
      </c>
      <c r="E412" s="4">
        <v>4</v>
      </c>
      <c r="F412" s="1">
        <v>42890.73537037037</v>
      </c>
      <c r="G412" s="9">
        <v>0.39111111111111102</v>
      </c>
      <c r="H412" s="9">
        <v>0.25568181818181823</v>
      </c>
    </row>
    <row r="413" spans="1:8" x14ac:dyDescent="0.25">
      <c r="A413" s="4">
        <v>21362</v>
      </c>
      <c r="B413" t="s">
        <v>26</v>
      </c>
      <c r="C413" s="4">
        <v>44</v>
      </c>
      <c r="D413" s="4">
        <v>44</v>
      </c>
      <c r="E413" s="4">
        <v>4</v>
      </c>
      <c r="F413" s="1">
        <v>42904.83730324074</v>
      </c>
      <c r="G413" s="9">
        <v>0.59333333333333305</v>
      </c>
      <c r="H413" s="9">
        <v>1.6853932584269657</v>
      </c>
    </row>
    <row r="414" spans="1:8" x14ac:dyDescent="0.25">
      <c r="A414" s="4">
        <v>21363</v>
      </c>
      <c r="B414" t="s">
        <v>26</v>
      </c>
      <c r="C414" s="4">
        <v>44</v>
      </c>
      <c r="D414" s="4">
        <v>44</v>
      </c>
      <c r="E414" s="4">
        <v>4</v>
      </c>
      <c r="F414" s="1">
        <v>42918.809849537036</v>
      </c>
      <c r="G414" s="9">
        <v>0.75222222222222201</v>
      </c>
      <c r="H414" s="9">
        <v>0.13293943870014777</v>
      </c>
    </row>
    <row r="415" spans="1:8" x14ac:dyDescent="0.25">
      <c r="A415" s="4">
        <v>21366</v>
      </c>
      <c r="B415" t="s">
        <v>26</v>
      </c>
      <c r="C415" s="4">
        <v>44</v>
      </c>
      <c r="D415" s="4">
        <v>44</v>
      </c>
      <c r="E415" s="4">
        <v>4</v>
      </c>
      <c r="F415" s="1">
        <v>42932.796261574076</v>
      </c>
      <c r="G415" s="9">
        <v>0.52916666666666701</v>
      </c>
      <c r="H415" s="9">
        <v>1.8897637795275555</v>
      </c>
    </row>
    <row r="416" spans="1:8" x14ac:dyDescent="0.25">
      <c r="A416" s="4">
        <v>21367</v>
      </c>
      <c r="B416" t="s">
        <v>26</v>
      </c>
      <c r="C416" s="4">
        <v>44</v>
      </c>
      <c r="D416" s="4">
        <v>44</v>
      </c>
      <c r="E416" s="4">
        <v>4</v>
      </c>
      <c r="F416" s="1">
        <v>42939.796967592592</v>
      </c>
      <c r="G416" s="9">
        <v>0.531944444444444</v>
      </c>
      <c r="H416" s="9">
        <v>0.1879895561357704</v>
      </c>
    </row>
    <row r="417" spans="1:8" x14ac:dyDescent="0.25">
      <c r="A417" s="4">
        <v>21368</v>
      </c>
      <c r="B417" t="s">
        <v>26</v>
      </c>
      <c r="C417" s="4">
        <v>44</v>
      </c>
      <c r="D417" s="4">
        <v>44</v>
      </c>
      <c r="E417" s="4">
        <v>4</v>
      </c>
      <c r="F417" s="1">
        <v>42946.802800925929</v>
      </c>
      <c r="G417" s="9">
        <v>0.57333333333333303</v>
      </c>
      <c r="H417" s="9">
        <v>1.7441860465116286</v>
      </c>
    </row>
    <row r="418" spans="1:8" x14ac:dyDescent="0.25">
      <c r="A418" s="4">
        <v>21369</v>
      </c>
      <c r="B418" t="s">
        <v>26</v>
      </c>
      <c r="C418" s="4">
        <v>44</v>
      </c>
      <c r="D418" s="4">
        <v>44</v>
      </c>
      <c r="E418" s="4">
        <v>4</v>
      </c>
      <c r="F418" s="1">
        <v>42953.790671296294</v>
      </c>
      <c r="G418" s="9">
        <v>0.506388888888889</v>
      </c>
      <c r="H418" s="9">
        <v>0.19747668678003288</v>
      </c>
    </row>
    <row r="419" spans="1:8" x14ac:dyDescent="0.25">
      <c r="A419" s="4">
        <v>21370</v>
      </c>
      <c r="B419" t="s">
        <v>26</v>
      </c>
      <c r="C419" s="4">
        <v>44</v>
      </c>
      <c r="D419" s="4">
        <v>44</v>
      </c>
      <c r="E419" s="4">
        <v>4</v>
      </c>
      <c r="F419" s="1">
        <v>42960.794340277775</v>
      </c>
      <c r="G419" s="9">
        <v>0.56944444444444398</v>
      </c>
      <c r="H419" s="9">
        <v>1.7560975609756126</v>
      </c>
    </row>
    <row r="420" spans="1:8" x14ac:dyDescent="0.25">
      <c r="A420" s="4">
        <v>21371</v>
      </c>
      <c r="B420" t="s">
        <v>26</v>
      </c>
      <c r="C420" s="4">
        <v>44</v>
      </c>
      <c r="D420" s="4">
        <v>44</v>
      </c>
      <c r="E420" s="4">
        <v>4</v>
      </c>
      <c r="F420" s="1">
        <v>42967.81821759259</v>
      </c>
      <c r="G420" s="9">
        <v>0.50249999999999995</v>
      </c>
      <c r="H420" s="9">
        <v>0.19900497512437815</v>
      </c>
    </row>
    <row r="421" spans="1:8" x14ac:dyDescent="0.25">
      <c r="A421" s="4">
        <v>21372</v>
      </c>
      <c r="B421" t="s">
        <v>26</v>
      </c>
      <c r="C421" s="4">
        <v>44</v>
      </c>
      <c r="D421" s="4">
        <v>44</v>
      </c>
      <c r="E421" s="4">
        <v>4</v>
      </c>
      <c r="F421" s="1">
        <v>42974.777291666665</v>
      </c>
      <c r="G421" s="9">
        <v>0.51444444444444404</v>
      </c>
      <c r="H421" s="9">
        <v>1.9438444924406089</v>
      </c>
    </row>
    <row r="422" spans="1:8" x14ac:dyDescent="0.25">
      <c r="A422" s="4">
        <v>21373</v>
      </c>
      <c r="B422" t="s">
        <v>26</v>
      </c>
      <c r="C422" s="4">
        <v>44</v>
      </c>
      <c r="D422" s="4">
        <v>44</v>
      </c>
      <c r="E422" s="4">
        <v>4</v>
      </c>
      <c r="F422" s="1">
        <v>42980.775416666664</v>
      </c>
      <c r="G422" s="9">
        <v>0.51694444444444398</v>
      </c>
      <c r="H422" s="9">
        <v>0.1934443847393876</v>
      </c>
    </row>
    <row r="423" spans="1:8" x14ac:dyDescent="0.25">
      <c r="A423" s="4">
        <v>21374</v>
      </c>
      <c r="B423" t="s">
        <v>26</v>
      </c>
      <c r="C423" s="4">
        <v>44</v>
      </c>
      <c r="D423" s="4">
        <v>44</v>
      </c>
      <c r="E423" s="4">
        <v>4</v>
      </c>
      <c r="F423" s="1">
        <v>42988.681990740741</v>
      </c>
      <c r="G423" s="9">
        <v>0.52833333333333299</v>
      </c>
      <c r="H423" s="9">
        <v>1.8927444794952706</v>
      </c>
    </row>
    <row r="424" spans="1:8" x14ac:dyDescent="0.25">
      <c r="A424" s="4">
        <v>21375</v>
      </c>
      <c r="B424" t="s">
        <v>26</v>
      </c>
      <c r="C424" s="4">
        <v>44</v>
      </c>
      <c r="D424" s="4">
        <v>44</v>
      </c>
      <c r="E424" s="4">
        <v>4</v>
      </c>
      <c r="F424" s="1">
        <v>42995.777280092596</v>
      </c>
      <c r="G424" s="9">
        <v>0.52500000000000002</v>
      </c>
      <c r="H424" s="9">
        <v>1.9047619047619047</v>
      </c>
    </row>
    <row r="425" spans="1:8" x14ac:dyDescent="0.25">
      <c r="A425" s="4">
        <v>483</v>
      </c>
      <c r="B425" t="s">
        <v>27</v>
      </c>
      <c r="C425" s="4">
        <v>170</v>
      </c>
      <c r="D425" s="4">
        <v>26</v>
      </c>
      <c r="E425" s="4">
        <v>15</v>
      </c>
      <c r="F425" s="1">
        <v>42646.497743055559</v>
      </c>
      <c r="G425" s="9">
        <v>0.50444444444444403</v>
      </c>
      <c r="H425" s="9">
        <v>38.885123686885798</v>
      </c>
    </row>
    <row r="426" spans="1:8" x14ac:dyDescent="0.25">
      <c r="A426" s="4">
        <v>484</v>
      </c>
      <c r="B426" t="s">
        <v>27</v>
      </c>
      <c r="C426" s="4">
        <v>170</v>
      </c>
      <c r="D426" s="4">
        <v>26</v>
      </c>
      <c r="E426" s="4">
        <v>15</v>
      </c>
      <c r="F426" s="1">
        <v>42653.504386574074</v>
      </c>
      <c r="G426" s="9">
        <v>0.66722222222222205</v>
      </c>
      <c r="H426" s="9">
        <v>9.7995260359956493</v>
      </c>
    </row>
    <row r="427" spans="1:8" x14ac:dyDescent="0.25">
      <c r="A427" s="4">
        <v>485</v>
      </c>
      <c r="B427" t="s">
        <v>27</v>
      </c>
      <c r="C427" s="4">
        <v>170</v>
      </c>
      <c r="D427" s="4">
        <v>26</v>
      </c>
      <c r="E427" s="4">
        <v>15</v>
      </c>
      <c r="F427" s="1">
        <v>42660.484826388885</v>
      </c>
      <c r="G427" s="9">
        <v>0.75111111111111095</v>
      </c>
      <c r="H427" s="9">
        <v>17.410104688211227</v>
      </c>
    </row>
    <row r="428" spans="1:8" x14ac:dyDescent="0.25">
      <c r="A428" s="4">
        <v>486</v>
      </c>
      <c r="B428" t="s">
        <v>27</v>
      </c>
      <c r="C428" s="4">
        <v>170</v>
      </c>
      <c r="D428" s="4">
        <v>26</v>
      </c>
      <c r="E428" s="4">
        <v>15</v>
      </c>
      <c r="F428" s="1">
        <v>42667.497743055559</v>
      </c>
      <c r="G428" s="9">
        <v>0.73138888888888898</v>
      </c>
      <c r="H428" s="9">
        <v>0.89397878991498425</v>
      </c>
    </row>
    <row r="429" spans="1:8" x14ac:dyDescent="0.25">
      <c r="A429" s="4">
        <v>487</v>
      </c>
      <c r="B429" t="s">
        <v>27</v>
      </c>
      <c r="C429" s="4">
        <v>170</v>
      </c>
      <c r="D429" s="4">
        <v>26</v>
      </c>
      <c r="E429" s="4">
        <v>15</v>
      </c>
      <c r="F429" s="1">
        <v>42676.472708333335</v>
      </c>
      <c r="G429" s="9">
        <v>0.86055555555555596</v>
      </c>
      <c r="H429" s="9">
        <v>15.19590802999455</v>
      </c>
    </row>
    <row r="430" spans="1:8" x14ac:dyDescent="0.25">
      <c r="A430" s="4">
        <v>488</v>
      </c>
      <c r="B430" t="s">
        <v>27</v>
      </c>
      <c r="C430" s="4">
        <v>170</v>
      </c>
      <c r="D430" s="4">
        <v>26</v>
      </c>
      <c r="E430" s="4">
        <v>15</v>
      </c>
      <c r="F430" s="1">
        <v>42682.492442129631</v>
      </c>
      <c r="G430" s="9">
        <v>0.76</v>
      </c>
      <c r="H430" s="9">
        <v>25.809716599190285</v>
      </c>
    </row>
    <row r="431" spans="1:8" x14ac:dyDescent="0.25">
      <c r="A431" s="4">
        <v>489</v>
      </c>
      <c r="B431" t="s">
        <v>27</v>
      </c>
      <c r="C431" s="4">
        <v>170</v>
      </c>
      <c r="D431" s="4">
        <v>26</v>
      </c>
      <c r="E431" s="4">
        <v>15</v>
      </c>
      <c r="F431" s="1">
        <v>42688.485520833332</v>
      </c>
      <c r="G431" s="9">
        <v>0.82861111111111097</v>
      </c>
      <c r="H431" s="9">
        <v>23.672606307537581</v>
      </c>
    </row>
    <row r="432" spans="1:8" x14ac:dyDescent="0.25">
      <c r="A432" s="4">
        <v>490</v>
      </c>
      <c r="B432" t="s">
        <v>27</v>
      </c>
      <c r="C432" s="4">
        <v>170</v>
      </c>
      <c r="D432" s="4">
        <v>26</v>
      </c>
      <c r="E432" s="4">
        <v>15</v>
      </c>
      <c r="F432" s="1">
        <v>42695.479224537034</v>
      </c>
      <c r="G432" s="9">
        <v>0.71361111111111097</v>
      </c>
      <c r="H432" s="9">
        <v>9.1624996257148741</v>
      </c>
    </row>
    <row r="433" spans="1:8" x14ac:dyDescent="0.25">
      <c r="A433" s="4">
        <v>491</v>
      </c>
      <c r="B433" t="s">
        <v>27</v>
      </c>
      <c r="C433" s="4">
        <v>170</v>
      </c>
      <c r="D433" s="4">
        <v>26</v>
      </c>
      <c r="E433" s="4">
        <v>15</v>
      </c>
      <c r="F433" s="1">
        <v>42704.491331018522</v>
      </c>
      <c r="G433" s="9">
        <v>0.75666666666666704</v>
      </c>
      <c r="H433" s="9">
        <v>17.282277194171463</v>
      </c>
    </row>
    <row r="434" spans="1:8" x14ac:dyDescent="0.25">
      <c r="A434" s="4">
        <v>493</v>
      </c>
      <c r="B434" t="s">
        <v>27</v>
      </c>
      <c r="C434" s="4">
        <v>170</v>
      </c>
      <c r="D434" s="4">
        <v>26</v>
      </c>
      <c r="E434" s="4">
        <v>15</v>
      </c>
      <c r="F434" s="1">
        <v>42717.498923611114</v>
      </c>
      <c r="G434" s="9">
        <v>0.77500000000000002</v>
      </c>
      <c r="H434" s="9">
        <v>16.873449131513652</v>
      </c>
    </row>
    <row r="435" spans="1:8" x14ac:dyDescent="0.25">
      <c r="A435" s="4">
        <v>494</v>
      </c>
      <c r="B435" t="s">
        <v>27</v>
      </c>
      <c r="C435" s="4">
        <v>170</v>
      </c>
      <c r="D435" s="4">
        <v>26</v>
      </c>
      <c r="E435" s="4">
        <v>15</v>
      </c>
      <c r="F435" s="1">
        <v>42727.648981481485</v>
      </c>
      <c r="G435" s="9">
        <v>0.76166666666666705</v>
      </c>
      <c r="H435" s="9">
        <v>25.753240195253255</v>
      </c>
    </row>
    <row r="436" spans="1:8" x14ac:dyDescent="0.25">
      <c r="A436" s="4">
        <v>495</v>
      </c>
      <c r="B436" t="s">
        <v>27</v>
      </c>
      <c r="C436" s="4">
        <v>170</v>
      </c>
      <c r="D436" s="4">
        <v>26</v>
      </c>
      <c r="E436" s="4">
        <v>15</v>
      </c>
      <c r="F436" s="1">
        <v>42733.477476851855</v>
      </c>
      <c r="G436" s="9">
        <v>0.761388888888889</v>
      </c>
      <c r="H436" s="9">
        <v>0.85875452529958174</v>
      </c>
    </row>
    <row r="437" spans="1:8" x14ac:dyDescent="0.25">
      <c r="A437" s="4">
        <v>21173</v>
      </c>
      <c r="B437" t="s">
        <v>27</v>
      </c>
      <c r="C437" s="4">
        <v>170</v>
      </c>
      <c r="D437" s="4">
        <v>26</v>
      </c>
      <c r="E437" s="4">
        <v>15</v>
      </c>
      <c r="F437" s="1">
        <v>42739.479826388888</v>
      </c>
      <c r="G437" s="9">
        <v>0.77777777777777801</v>
      </c>
      <c r="H437" s="9">
        <v>25.219780219780223</v>
      </c>
    </row>
    <row r="438" spans="1:8" x14ac:dyDescent="0.25">
      <c r="A438" s="4">
        <v>497</v>
      </c>
      <c r="B438" t="s">
        <v>27</v>
      </c>
      <c r="C438" s="4">
        <v>170</v>
      </c>
      <c r="D438" s="4">
        <v>26</v>
      </c>
      <c r="E438" s="4">
        <v>15</v>
      </c>
      <c r="F438" s="1">
        <v>42744.485011574077</v>
      </c>
      <c r="G438" s="9">
        <v>0.75222222222222201</v>
      </c>
      <c r="H438" s="9">
        <v>0.86921940688558152</v>
      </c>
    </row>
    <row r="439" spans="1:8" x14ac:dyDescent="0.25">
      <c r="A439" s="4">
        <v>844</v>
      </c>
      <c r="B439" t="s">
        <v>27</v>
      </c>
      <c r="C439" s="4">
        <v>170</v>
      </c>
      <c r="D439" s="4">
        <v>26</v>
      </c>
      <c r="E439" s="4">
        <v>15</v>
      </c>
      <c r="F439" s="1">
        <v>42751.46402777778</v>
      </c>
      <c r="G439" s="9">
        <v>0.556111111111111</v>
      </c>
      <c r="H439" s="9">
        <v>1.1757473295934837</v>
      </c>
    </row>
    <row r="440" spans="1:8" x14ac:dyDescent="0.25">
      <c r="A440" s="4">
        <v>845</v>
      </c>
      <c r="B440" t="s">
        <v>27</v>
      </c>
      <c r="C440" s="4">
        <v>170</v>
      </c>
      <c r="D440" s="4">
        <v>26</v>
      </c>
      <c r="E440" s="4">
        <v>15</v>
      </c>
      <c r="F440" s="1">
        <v>42758.483368055553</v>
      </c>
      <c r="G440" s="9">
        <v>0.75138888888888899</v>
      </c>
      <c r="H440" s="9">
        <v>174.03668420304291</v>
      </c>
    </row>
    <row r="441" spans="1:8" x14ac:dyDescent="0.25">
      <c r="A441" s="4">
        <v>846</v>
      </c>
      <c r="B441" t="s">
        <v>27</v>
      </c>
      <c r="C441" s="4">
        <v>170</v>
      </c>
      <c r="D441" s="4">
        <v>26</v>
      </c>
      <c r="E441" s="4">
        <v>15</v>
      </c>
      <c r="F441" s="1">
        <v>42765.480787037035</v>
      </c>
      <c r="G441" s="9">
        <v>0.74583333333333302</v>
      </c>
      <c r="H441" s="9">
        <v>35.066609368285413</v>
      </c>
    </row>
    <row r="442" spans="1:8" x14ac:dyDescent="0.25">
      <c r="A442" s="4">
        <v>976</v>
      </c>
      <c r="B442" t="s">
        <v>27</v>
      </c>
      <c r="C442" s="4">
        <v>170</v>
      </c>
      <c r="D442" s="4">
        <v>26</v>
      </c>
      <c r="E442" s="4">
        <v>15</v>
      </c>
      <c r="F442" s="1">
        <v>42772.483368055553</v>
      </c>
      <c r="G442" s="9">
        <v>0.76805555555555605</v>
      </c>
      <c r="H442" s="9">
        <v>0.85130059813604064</v>
      </c>
    </row>
    <row r="443" spans="1:8" x14ac:dyDescent="0.25">
      <c r="A443" s="4">
        <v>977</v>
      </c>
      <c r="B443" t="s">
        <v>27</v>
      </c>
      <c r="C443" s="4">
        <v>170</v>
      </c>
      <c r="D443" s="4">
        <v>26</v>
      </c>
      <c r="E443" s="4">
        <v>15</v>
      </c>
      <c r="F443" s="1">
        <v>42779.490798611114</v>
      </c>
      <c r="G443" s="9">
        <v>0.50361111111111101</v>
      </c>
      <c r="H443" s="9">
        <v>1.2983155840298701</v>
      </c>
    </row>
    <row r="444" spans="1:8" x14ac:dyDescent="0.25">
      <c r="A444" s="4">
        <v>978</v>
      </c>
      <c r="B444" t="s">
        <v>27</v>
      </c>
      <c r="C444" s="4">
        <v>170</v>
      </c>
      <c r="D444" s="4">
        <v>26</v>
      </c>
      <c r="E444" s="4">
        <v>15</v>
      </c>
      <c r="F444" s="1">
        <v>42788.477141203701</v>
      </c>
      <c r="G444" s="9">
        <v>0.75388888888888905</v>
      </c>
      <c r="H444" s="9">
        <v>78.056799501162047</v>
      </c>
    </row>
    <row r="445" spans="1:8" x14ac:dyDescent="0.25">
      <c r="A445" s="4">
        <v>980</v>
      </c>
      <c r="B445" t="s">
        <v>27</v>
      </c>
      <c r="C445" s="4">
        <v>170</v>
      </c>
      <c r="D445" s="4">
        <v>26</v>
      </c>
      <c r="E445" s="4">
        <v>15</v>
      </c>
      <c r="F445" s="1">
        <v>42802.509664351855</v>
      </c>
      <c r="G445" s="9">
        <v>0.75361111111111101</v>
      </c>
      <c r="H445" s="9">
        <v>104.11409453060747</v>
      </c>
    </row>
    <row r="446" spans="1:8" x14ac:dyDescent="0.25">
      <c r="A446" s="4">
        <v>981</v>
      </c>
      <c r="B446" t="s">
        <v>27</v>
      </c>
      <c r="C446" s="4">
        <v>170</v>
      </c>
      <c r="D446" s="4">
        <v>26</v>
      </c>
      <c r="E446" s="4">
        <v>15</v>
      </c>
      <c r="F446" s="1">
        <v>42808.65724537037</v>
      </c>
      <c r="G446" s="9">
        <v>0.769166666666667</v>
      </c>
      <c r="H446" s="9">
        <v>34.002833569464187</v>
      </c>
    </row>
    <row r="447" spans="1:8" x14ac:dyDescent="0.25">
      <c r="A447" s="4">
        <v>982</v>
      </c>
      <c r="B447" t="s">
        <v>27</v>
      </c>
      <c r="C447" s="4">
        <v>170</v>
      </c>
      <c r="D447" s="4">
        <v>26</v>
      </c>
      <c r="E447" s="4">
        <v>15</v>
      </c>
      <c r="F447" s="1">
        <v>42814.530706018515</v>
      </c>
      <c r="G447" s="9">
        <v>0.75249999999999995</v>
      </c>
      <c r="H447" s="9">
        <v>17.377970866342981</v>
      </c>
    </row>
    <row r="448" spans="1:8" x14ac:dyDescent="0.25">
      <c r="A448" s="4">
        <v>983</v>
      </c>
      <c r="B448" t="s">
        <v>27</v>
      </c>
      <c r="C448" s="4">
        <v>170</v>
      </c>
      <c r="D448" s="4">
        <v>26</v>
      </c>
      <c r="E448" s="4">
        <v>15</v>
      </c>
      <c r="F448" s="1">
        <v>42822.491898148146</v>
      </c>
      <c r="G448" s="9">
        <v>1.0575000000000001</v>
      </c>
      <c r="H448" s="9">
        <v>216.40298236042867</v>
      </c>
    </row>
    <row r="449" spans="1:8" x14ac:dyDescent="0.25">
      <c r="A449" s="4">
        <v>985</v>
      </c>
      <c r="B449" t="s">
        <v>27</v>
      </c>
      <c r="C449" s="4">
        <v>170</v>
      </c>
      <c r="D449" s="4">
        <v>26</v>
      </c>
      <c r="E449" s="4">
        <v>15</v>
      </c>
      <c r="F449" s="1">
        <v>42828.469340277778</v>
      </c>
      <c r="G449" s="9">
        <v>0.743611111111111</v>
      </c>
      <c r="H449" s="9">
        <v>254.99267262435066</v>
      </c>
    </row>
    <row r="450" spans="1:8" x14ac:dyDescent="0.25">
      <c r="A450" s="4">
        <v>986</v>
      </c>
      <c r="B450" t="s">
        <v>27</v>
      </c>
      <c r="C450" s="4">
        <v>170</v>
      </c>
      <c r="D450" s="4">
        <v>26</v>
      </c>
      <c r="E450" s="4">
        <v>15</v>
      </c>
      <c r="F450" s="1">
        <v>42836.429108796299</v>
      </c>
      <c r="G450" s="9">
        <v>0.76416666666666699</v>
      </c>
      <c r="H450" s="9">
        <v>136.90126667225883</v>
      </c>
    </row>
    <row r="451" spans="1:8" x14ac:dyDescent="0.25">
      <c r="A451" s="4">
        <v>987</v>
      </c>
      <c r="B451" t="s">
        <v>27</v>
      </c>
      <c r="C451" s="4">
        <v>170</v>
      </c>
      <c r="D451" s="4">
        <v>26</v>
      </c>
      <c r="E451" s="4">
        <v>15</v>
      </c>
      <c r="F451" s="1">
        <v>42843.482824074075</v>
      </c>
      <c r="G451" s="9">
        <v>0.68277777777777804</v>
      </c>
      <c r="H451" s="9">
        <v>57.457595293233894</v>
      </c>
    </row>
    <row r="452" spans="1:8" x14ac:dyDescent="0.25">
      <c r="A452" s="4">
        <v>21282</v>
      </c>
      <c r="B452" t="s">
        <v>27</v>
      </c>
      <c r="C452" s="4">
        <v>170</v>
      </c>
      <c r="D452" s="4">
        <v>26</v>
      </c>
      <c r="E452" s="4">
        <v>15</v>
      </c>
      <c r="F452" s="1">
        <v>42849.48541666667</v>
      </c>
      <c r="G452" s="9">
        <v>0.75888888888888895</v>
      </c>
      <c r="H452" s="9">
        <v>43.079175582835845</v>
      </c>
    </row>
    <row r="453" spans="1:8" x14ac:dyDescent="0.25">
      <c r="A453" s="4">
        <v>21283</v>
      </c>
      <c r="B453" t="s">
        <v>27</v>
      </c>
      <c r="C453" s="4">
        <v>170</v>
      </c>
      <c r="D453" s="4">
        <v>26</v>
      </c>
      <c r="E453" s="4">
        <v>15</v>
      </c>
      <c r="F453" s="1">
        <v>42858.473645833335</v>
      </c>
      <c r="G453" s="9">
        <v>0.75194444444444397</v>
      </c>
      <c r="H453" s="9">
        <v>347.81620300644971</v>
      </c>
    </row>
    <row r="454" spans="1:8" x14ac:dyDescent="0.25">
      <c r="A454" s="4">
        <v>21284</v>
      </c>
      <c r="B454" t="s">
        <v>27</v>
      </c>
      <c r="C454" s="4">
        <v>170</v>
      </c>
      <c r="D454" s="4">
        <v>26</v>
      </c>
      <c r="E454" s="4">
        <v>15</v>
      </c>
      <c r="F454" s="1">
        <v>42863.493692129632</v>
      </c>
      <c r="G454" s="9">
        <v>0.77249999999999996</v>
      </c>
      <c r="H454" s="9">
        <v>25.392083644510837</v>
      </c>
    </row>
    <row r="455" spans="1:8" x14ac:dyDescent="0.25">
      <c r="A455" s="4">
        <v>21285</v>
      </c>
      <c r="B455" t="s">
        <v>27</v>
      </c>
      <c r="C455" s="4">
        <v>170</v>
      </c>
      <c r="D455" s="4">
        <v>26</v>
      </c>
      <c r="E455" s="4">
        <v>15</v>
      </c>
      <c r="F455" s="1">
        <v>42870.529097222221</v>
      </c>
      <c r="G455" s="9">
        <v>0.75972222222222197</v>
      </c>
      <c r="H455" s="9">
        <v>34.425537899029649</v>
      </c>
    </row>
    <row r="456" spans="1:8" x14ac:dyDescent="0.25">
      <c r="A456" s="4">
        <v>21286</v>
      </c>
      <c r="B456" t="s">
        <v>27</v>
      </c>
      <c r="C456" s="4">
        <v>170</v>
      </c>
      <c r="D456" s="4">
        <v>26</v>
      </c>
      <c r="E456" s="4">
        <v>15</v>
      </c>
      <c r="F456" s="1">
        <v>42877.494097222225</v>
      </c>
      <c r="G456" s="9">
        <v>0.75611111111111096</v>
      </c>
      <c r="H456" s="9">
        <v>8.6474877070027762</v>
      </c>
    </row>
    <row r="457" spans="1:8" x14ac:dyDescent="0.25">
      <c r="A457" s="4">
        <v>21287</v>
      </c>
      <c r="B457" t="s">
        <v>27</v>
      </c>
      <c r="C457" s="4">
        <v>170</v>
      </c>
      <c r="D457" s="4">
        <v>26</v>
      </c>
      <c r="E457" s="4">
        <v>15</v>
      </c>
      <c r="F457" s="1">
        <v>42886.629872685182</v>
      </c>
      <c r="G457" s="9">
        <v>0.75833333333333297</v>
      </c>
      <c r="H457" s="9">
        <v>155.19864750633957</v>
      </c>
    </row>
    <row r="458" spans="1:8" x14ac:dyDescent="0.25">
      <c r="A458" s="4">
        <v>21288</v>
      </c>
      <c r="B458" t="s">
        <v>27</v>
      </c>
      <c r="C458" s="4">
        <v>170</v>
      </c>
      <c r="D458" s="4">
        <v>26</v>
      </c>
      <c r="E458" s="4">
        <v>15</v>
      </c>
      <c r="F458" s="1">
        <v>42892.468773148146</v>
      </c>
      <c r="G458" s="9">
        <v>0.75444444444444403</v>
      </c>
      <c r="H458" s="9">
        <v>43.332955704089699</v>
      </c>
    </row>
    <row r="459" spans="1:8" x14ac:dyDescent="0.25">
      <c r="A459" s="4">
        <v>21289</v>
      </c>
      <c r="B459" t="s">
        <v>27</v>
      </c>
      <c r="C459" s="4">
        <v>170</v>
      </c>
      <c r="D459" s="4">
        <v>26</v>
      </c>
      <c r="E459" s="4">
        <v>15</v>
      </c>
      <c r="F459" s="1">
        <v>42898.425023148149</v>
      </c>
      <c r="G459" s="9">
        <v>0.75277777777777799</v>
      </c>
      <c r="H459" s="9">
        <v>0.868577916548396</v>
      </c>
    </row>
    <row r="460" spans="1:8" x14ac:dyDescent="0.25">
      <c r="A460" s="4">
        <v>21290</v>
      </c>
      <c r="B460" t="s">
        <v>27</v>
      </c>
      <c r="C460" s="4">
        <v>170</v>
      </c>
      <c r="D460" s="4">
        <v>26</v>
      </c>
      <c r="E460" s="4">
        <v>15</v>
      </c>
      <c r="F460" s="1">
        <v>42908.51358796296</v>
      </c>
      <c r="G460" s="9">
        <v>0.75111111111111095</v>
      </c>
      <c r="H460" s="9">
        <v>0.87050523441056005</v>
      </c>
    </row>
    <row r="461" spans="1:8" x14ac:dyDescent="0.25">
      <c r="A461" s="4">
        <v>21291</v>
      </c>
      <c r="B461" t="s">
        <v>27</v>
      </c>
      <c r="C461" s="4">
        <v>170</v>
      </c>
      <c r="D461" s="4">
        <v>26</v>
      </c>
      <c r="E461" s="4">
        <v>15</v>
      </c>
      <c r="F461" s="1">
        <v>42912.485034722224</v>
      </c>
      <c r="G461" s="9">
        <v>0.75861111111111101</v>
      </c>
      <c r="H461" s="9">
        <v>77.570909500605751</v>
      </c>
    </row>
    <row r="462" spans="1:8" x14ac:dyDescent="0.25">
      <c r="A462" s="4">
        <v>21292</v>
      </c>
      <c r="B462" t="s">
        <v>27</v>
      </c>
      <c r="C462" s="4">
        <v>170</v>
      </c>
      <c r="D462" s="4">
        <v>26</v>
      </c>
      <c r="E462" s="4">
        <v>15</v>
      </c>
      <c r="F462" s="1">
        <v>42919.478460648148</v>
      </c>
      <c r="G462" s="9">
        <v>0.75083333333333302</v>
      </c>
      <c r="H462" s="9">
        <v>8.7082728592162617</v>
      </c>
    </row>
    <row r="463" spans="1:8" x14ac:dyDescent="0.25">
      <c r="A463" s="4">
        <v>21293</v>
      </c>
      <c r="B463" t="s">
        <v>27</v>
      </c>
      <c r="C463" s="4">
        <v>170</v>
      </c>
      <c r="D463" s="4">
        <v>26</v>
      </c>
      <c r="E463" s="4">
        <v>15</v>
      </c>
      <c r="F463" s="1">
        <v>42926.466689814813</v>
      </c>
      <c r="G463" s="9">
        <v>0.75111111111111095</v>
      </c>
      <c r="H463" s="9">
        <v>52.23031406463366</v>
      </c>
    </row>
    <row r="464" spans="1:8" x14ac:dyDescent="0.25">
      <c r="A464" s="4">
        <v>21294</v>
      </c>
      <c r="B464" t="s">
        <v>27</v>
      </c>
      <c r="C464" s="4">
        <v>170</v>
      </c>
      <c r="D464" s="4">
        <v>26</v>
      </c>
      <c r="E464" s="4">
        <v>15</v>
      </c>
      <c r="F464" s="1">
        <v>42935.659502314818</v>
      </c>
      <c r="G464" s="9">
        <v>0.75388888888888905</v>
      </c>
      <c r="H464" s="9">
        <v>17.345955444702689</v>
      </c>
    </row>
    <row r="465" spans="1:8" x14ac:dyDescent="0.25">
      <c r="A465" s="4">
        <v>21295</v>
      </c>
      <c r="B465" t="s">
        <v>27</v>
      </c>
      <c r="C465" s="4">
        <v>170</v>
      </c>
      <c r="D465" s="4">
        <v>26</v>
      </c>
      <c r="E465" s="4">
        <v>15</v>
      </c>
      <c r="F465" s="1">
        <v>42940.465370370373</v>
      </c>
      <c r="G465" s="9">
        <v>0.75194444444444397</v>
      </c>
      <c r="H465" s="9">
        <v>95.649455826773703</v>
      </c>
    </row>
    <row r="466" spans="1:8" x14ac:dyDescent="0.25">
      <c r="A466" s="4">
        <v>21296</v>
      </c>
      <c r="B466" t="s">
        <v>27</v>
      </c>
      <c r="C466" s="4">
        <v>170</v>
      </c>
      <c r="D466" s="4">
        <v>26</v>
      </c>
      <c r="E466" s="4">
        <v>15</v>
      </c>
      <c r="F466" s="1">
        <v>42947.464641203704</v>
      </c>
      <c r="G466" s="9">
        <v>0.81638888888888905</v>
      </c>
      <c r="H466" s="9">
        <v>0.80090035857303621</v>
      </c>
    </row>
    <row r="467" spans="1:8" x14ac:dyDescent="0.25">
      <c r="A467" s="4">
        <v>21297</v>
      </c>
      <c r="B467" t="s">
        <v>27</v>
      </c>
      <c r="C467" s="4">
        <v>170</v>
      </c>
      <c r="D467" s="4">
        <v>26</v>
      </c>
      <c r="E467" s="4">
        <v>15</v>
      </c>
      <c r="F467" s="1">
        <v>42954.467685185184</v>
      </c>
      <c r="G467" s="9">
        <v>0.75055555555555598</v>
      </c>
      <c r="H467" s="9">
        <v>17.422991516255738</v>
      </c>
    </row>
    <row r="468" spans="1:8" x14ac:dyDescent="0.25">
      <c r="A468" s="4">
        <v>21298</v>
      </c>
      <c r="B468" t="s">
        <v>27</v>
      </c>
      <c r="C468" s="4">
        <v>170</v>
      </c>
      <c r="D468" s="4">
        <v>26</v>
      </c>
      <c r="E468" s="4">
        <v>15</v>
      </c>
      <c r="F468" s="1">
        <v>42961.510937500003</v>
      </c>
      <c r="G468" s="9">
        <v>0.75305555555555603</v>
      </c>
      <c r="H468" s="9">
        <v>17.365150526345651</v>
      </c>
    </row>
    <row r="469" spans="1:8" x14ac:dyDescent="0.25">
      <c r="A469" s="4">
        <v>21299</v>
      </c>
      <c r="B469" t="s">
        <v>27</v>
      </c>
      <c r="C469" s="4">
        <v>170</v>
      </c>
      <c r="D469" s="4">
        <v>26</v>
      </c>
      <c r="E469" s="4">
        <v>15</v>
      </c>
      <c r="F469" s="1">
        <v>42968.461134259262</v>
      </c>
      <c r="G469" s="9">
        <v>0.75138888888888899</v>
      </c>
      <c r="H469" s="9">
        <v>52.211005260912799</v>
      </c>
    </row>
    <row r="470" spans="1:8" x14ac:dyDescent="0.25">
      <c r="A470" s="4">
        <v>21454</v>
      </c>
      <c r="B470" t="s">
        <v>27</v>
      </c>
      <c r="C470" s="4">
        <v>170</v>
      </c>
      <c r="D470" s="4">
        <v>26</v>
      </c>
      <c r="E470" s="4">
        <v>15</v>
      </c>
      <c r="F470" s="1">
        <v>42975.474918981483</v>
      </c>
      <c r="G470" s="9">
        <v>0.75138888888888899</v>
      </c>
      <c r="H470" s="9">
        <v>0.87018342101521384</v>
      </c>
    </row>
    <row r="471" spans="1:8" x14ac:dyDescent="0.25">
      <c r="A471" s="4">
        <v>21455</v>
      </c>
      <c r="B471" t="s">
        <v>27</v>
      </c>
      <c r="C471" s="4">
        <v>170</v>
      </c>
      <c r="D471" s="4">
        <v>26</v>
      </c>
      <c r="E471" s="4">
        <v>15</v>
      </c>
      <c r="F471" s="1">
        <v>42982.47383101852</v>
      </c>
      <c r="G471" s="9">
        <v>0.756388888888889</v>
      </c>
      <c r="H471" s="9">
        <v>17.288623972428553</v>
      </c>
    </row>
    <row r="472" spans="1:8" x14ac:dyDescent="0.25">
      <c r="A472" s="4">
        <v>21456</v>
      </c>
      <c r="B472" t="s">
        <v>27</v>
      </c>
      <c r="C472" s="4">
        <v>170</v>
      </c>
      <c r="D472" s="4">
        <v>26</v>
      </c>
      <c r="E472" s="4">
        <v>15</v>
      </c>
      <c r="F472" s="1">
        <v>42993.522581018522</v>
      </c>
      <c r="G472" s="9">
        <v>0.76305555555555604</v>
      </c>
      <c r="H472" s="9">
        <v>128.53182492789352</v>
      </c>
    </row>
    <row r="473" spans="1:8" x14ac:dyDescent="0.25">
      <c r="A473" s="4">
        <v>21457</v>
      </c>
      <c r="B473" t="s">
        <v>27</v>
      </c>
      <c r="C473" s="4">
        <v>170</v>
      </c>
      <c r="D473" s="4">
        <v>26</v>
      </c>
      <c r="E473" s="4">
        <v>15</v>
      </c>
      <c r="F473" s="1">
        <v>42996.662812499999</v>
      </c>
      <c r="G473" s="9">
        <v>0.75527777777777805</v>
      </c>
      <c r="H473" s="9">
        <v>8.6570288850538919</v>
      </c>
    </row>
    <row r="474" spans="1:8" x14ac:dyDescent="0.25">
      <c r="A474" s="4">
        <v>21458</v>
      </c>
      <c r="B474" t="s">
        <v>27</v>
      </c>
      <c r="C474" s="4">
        <v>170</v>
      </c>
      <c r="D474" s="4">
        <v>26</v>
      </c>
      <c r="E474" s="4">
        <v>15</v>
      </c>
      <c r="F474" s="1">
        <v>43005.366296296299</v>
      </c>
      <c r="G474" s="9">
        <v>0.75166666666666704</v>
      </c>
      <c r="H474" s="9">
        <v>17.397236909432035</v>
      </c>
    </row>
    <row r="475" spans="1:8" x14ac:dyDescent="0.25">
      <c r="A475" s="4">
        <v>719</v>
      </c>
      <c r="B475" t="s">
        <v>28</v>
      </c>
      <c r="C475" s="4">
        <v>35</v>
      </c>
      <c r="D475" s="4">
        <v>35</v>
      </c>
      <c r="E475" s="4">
        <v>4</v>
      </c>
      <c r="F475" s="1">
        <v>42599.639872685184</v>
      </c>
      <c r="G475" s="9">
        <v>0.505</v>
      </c>
      <c r="H475" s="9">
        <v>3.960396039603963</v>
      </c>
    </row>
    <row r="476" spans="1:8" x14ac:dyDescent="0.25">
      <c r="A476" s="4">
        <v>721</v>
      </c>
      <c r="B476" t="s">
        <v>28</v>
      </c>
      <c r="C476" s="4">
        <v>35</v>
      </c>
      <c r="D476" s="4">
        <v>35</v>
      </c>
      <c r="E476" s="4">
        <v>4.5</v>
      </c>
      <c r="F476" s="1">
        <v>42608.460324074076</v>
      </c>
      <c r="G476" s="9">
        <v>0.50305555555555603</v>
      </c>
      <c r="H476" s="9">
        <v>0.19878520154610693</v>
      </c>
    </row>
    <row r="477" spans="1:8" x14ac:dyDescent="0.25">
      <c r="A477" s="4">
        <v>724</v>
      </c>
      <c r="B477" t="s">
        <v>28</v>
      </c>
      <c r="C477" s="4">
        <v>35</v>
      </c>
      <c r="D477" s="4">
        <v>35</v>
      </c>
      <c r="E477" s="4">
        <v>3</v>
      </c>
      <c r="F477" s="1">
        <v>42614.690729166665</v>
      </c>
      <c r="G477" s="9">
        <v>0.50249999999999995</v>
      </c>
      <c r="H477" s="9">
        <v>0.19900497512437815</v>
      </c>
    </row>
    <row r="478" spans="1:8" x14ac:dyDescent="0.25">
      <c r="A478" s="4">
        <v>728</v>
      </c>
      <c r="B478" t="s">
        <v>28</v>
      </c>
      <c r="C478" s="4">
        <v>35</v>
      </c>
      <c r="D478" s="4">
        <v>35</v>
      </c>
      <c r="E478" s="4">
        <v>4</v>
      </c>
      <c r="F478" s="1">
        <v>42620.544988425929</v>
      </c>
      <c r="G478" s="9">
        <v>0.50083333333333302</v>
      </c>
      <c r="H478" s="9">
        <v>1.9966722129783721</v>
      </c>
    </row>
    <row r="479" spans="1:8" x14ac:dyDescent="0.25">
      <c r="A479" s="4">
        <v>730</v>
      </c>
      <c r="B479" t="s">
        <v>28</v>
      </c>
      <c r="C479" s="4">
        <v>35</v>
      </c>
      <c r="D479" s="4">
        <v>35</v>
      </c>
      <c r="E479" s="4">
        <v>4</v>
      </c>
      <c r="F479" s="1">
        <v>42629.664930555555</v>
      </c>
      <c r="G479" s="9">
        <v>0.531944444444444</v>
      </c>
      <c r="H479" s="9">
        <v>0.1879895561357704</v>
      </c>
    </row>
    <row r="480" spans="1:8" x14ac:dyDescent="0.25">
      <c r="A480" s="4">
        <v>824</v>
      </c>
      <c r="B480" t="s">
        <v>28</v>
      </c>
      <c r="C480" s="4">
        <v>35</v>
      </c>
      <c r="D480" s="4">
        <v>35</v>
      </c>
      <c r="E480" s="4">
        <v>4</v>
      </c>
      <c r="F480" s="1">
        <v>42643.660416666666</v>
      </c>
      <c r="G480" s="9">
        <v>0.51666666666666705</v>
      </c>
      <c r="H480" s="9">
        <v>0.19354838709677405</v>
      </c>
    </row>
    <row r="481" spans="1:8" x14ac:dyDescent="0.25">
      <c r="A481" s="4">
        <v>736</v>
      </c>
      <c r="B481" t="s">
        <v>28</v>
      </c>
      <c r="C481" s="4">
        <v>35</v>
      </c>
      <c r="D481" s="4">
        <v>35</v>
      </c>
      <c r="E481" s="4">
        <v>5</v>
      </c>
      <c r="F481" s="1">
        <v>42652.412615740737</v>
      </c>
      <c r="G481" s="9">
        <v>0.50194444444444397</v>
      </c>
      <c r="H481" s="9">
        <v>21.914775871610406</v>
      </c>
    </row>
    <row r="482" spans="1:8" x14ac:dyDescent="0.25">
      <c r="A482" s="4">
        <v>738</v>
      </c>
      <c r="B482" t="s">
        <v>28</v>
      </c>
      <c r="C482" s="4">
        <v>35</v>
      </c>
      <c r="D482" s="4">
        <v>35</v>
      </c>
      <c r="E482" s="4">
        <v>4</v>
      </c>
      <c r="F482" s="1">
        <v>42659.623310185183</v>
      </c>
      <c r="G482" s="9">
        <v>0.50166666666666704</v>
      </c>
      <c r="H482" s="9">
        <v>5.9800664451827101</v>
      </c>
    </row>
    <row r="483" spans="1:8" x14ac:dyDescent="0.25">
      <c r="A483" s="4">
        <v>741</v>
      </c>
      <c r="B483" t="s">
        <v>28</v>
      </c>
      <c r="C483" s="4">
        <v>35</v>
      </c>
      <c r="D483" s="4">
        <v>35</v>
      </c>
      <c r="E483" s="4">
        <v>4</v>
      </c>
      <c r="F483" s="1">
        <v>42675.608298611114</v>
      </c>
      <c r="G483" s="9">
        <v>0.50194444444444397</v>
      </c>
      <c r="H483" s="9">
        <v>7.9690094078583344</v>
      </c>
    </row>
    <row r="484" spans="1:8" x14ac:dyDescent="0.25">
      <c r="A484" s="4">
        <v>744</v>
      </c>
      <c r="B484" t="s">
        <v>28</v>
      </c>
      <c r="C484" s="4">
        <v>35</v>
      </c>
      <c r="D484" s="4">
        <v>35</v>
      </c>
      <c r="E484" s="4">
        <v>4</v>
      </c>
      <c r="F484" s="1">
        <v>42684.385925925926</v>
      </c>
      <c r="G484" s="9">
        <v>0.50083333333333302</v>
      </c>
      <c r="H484" s="9">
        <v>15.973377703826976</v>
      </c>
    </row>
    <row r="485" spans="1:8" x14ac:dyDescent="0.25">
      <c r="A485" s="4">
        <v>747</v>
      </c>
      <c r="B485" t="s">
        <v>28</v>
      </c>
      <c r="C485" s="4">
        <v>35</v>
      </c>
      <c r="D485" s="4">
        <v>35</v>
      </c>
      <c r="E485" s="4">
        <v>4</v>
      </c>
      <c r="F485" s="1">
        <v>42698.443657407406</v>
      </c>
      <c r="G485" s="9">
        <v>0.31166666666666698</v>
      </c>
      <c r="H485" s="9">
        <v>3.2085561497326136</v>
      </c>
    </row>
    <row r="486" spans="1:8" x14ac:dyDescent="0.25">
      <c r="A486" s="4">
        <v>750</v>
      </c>
      <c r="B486" t="s">
        <v>28</v>
      </c>
      <c r="C486" s="4">
        <v>35</v>
      </c>
      <c r="D486" s="4">
        <v>35</v>
      </c>
      <c r="E486" s="4">
        <v>4</v>
      </c>
      <c r="F486" s="1">
        <v>42717.544282407405</v>
      </c>
      <c r="G486" s="9">
        <v>0.41722222222222199</v>
      </c>
      <c r="H486" s="9">
        <v>0.23968042609853543</v>
      </c>
    </row>
    <row r="487" spans="1:8" x14ac:dyDescent="0.25">
      <c r="A487" s="4">
        <v>755</v>
      </c>
      <c r="B487" t="s">
        <v>28</v>
      </c>
      <c r="C487" s="4">
        <v>35</v>
      </c>
      <c r="D487" s="4">
        <v>35</v>
      </c>
      <c r="E487" s="4">
        <v>4</v>
      </c>
      <c r="F487" s="1">
        <v>42726.450856481482</v>
      </c>
      <c r="G487" s="9">
        <v>0.343055555555556</v>
      </c>
      <c r="H487" s="9">
        <v>0.29149797570850167</v>
      </c>
    </row>
    <row r="488" spans="1:8" x14ac:dyDescent="0.25">
      <c r="A488" s="4">
        <v>827</v>
      </c>
      <c r="B488" t="s">
        <v>28</v>
      </c>
      <c r="C488" s="4">
        <v>35</v>
      </c>
      <c r="D488" s="4">
        <v>35</v>
      </c>
      <c r="E488" s="4">
        <v>4</v>
      </c>
      <c r="F488" s="1">
        <v>42744.474305555559</v>
      </c>
      <c r="G488" s="9">
        <v>0.5</v>
      </c>
      <c r="H488" s="9">
        <v>10</v>
      </c>
    </row>
    <row r="489" spans="1:8" x14ac:dyDescent="0.25">
      <c r="A489" s="4">
        <v>880</v>
      </c>
      <c r="B489" t="s">
        <v>28</v>
      </c>
      <c r="C489" s="4">
        <v>35</v>
      </c>
      <c r="D489" s="4">
        <v>35</v>
      </c>
      <c r="E489" s="4">
        <v>4.5</v>
      </c>
      <c r="F489" s="1">
        <v>42800.358495370368</v>
      </c>
      <c r="G489" s="9">
        <v>0.49194444444444402</v>
      </c>
      <c r="H489" s="9">
        <v>10.163749294184102</v>
      </c>
    </row>
    <row r="490" spans="1:8" x14ac:dyDescent="0.25">
      <c r="A490" s="4">
        <v>930</v>
      </c>
      <c r="B490" t="s">
        <v>28</v>
      </c>
      <c r="C490" s="4">
        <v>35</v>
      </c>
      <c r="D490" s="4">
        <v>35</v>
      </c>
      <c r="E490" s="4">
        <v>5</v>
      </c>
      <c r="F490" s="1">
        <v>42818.482731481483</v>
      </c>
      <c r="G490" s="9">
        <v>0.428611111111111</v>
      </c>
      <c r="H490" s="9">
        <v>4.6662346079066799</v>
      </c>
    </row>
    <row r="491" spans="1:8" x14ac:dyDescent="0.25">
      <c r="A491" s="4">
        <v>961</v>
      </c>
      <c r="B491" t="s">
        <v>28</v>
      </c>
      <c r="C491" s="4">
        <v>35</v>
      </c>
      <c r="D491" s="4">
        <v>35</v>
      </c>
      <c r="E491" s="4">
        <v>4.5</v>
      </c>
      <c r="F491" s="1">
        <v>42832.536307870374</v>
      </c>
      <c r="G491" s="9">
        <v>0.46916666666666701</v>
      </c>
      <c r="H491" s="9">
        <v>4.2628774422735365</v>
      </c>
    </row>
    <row r="492" spans="1:8" x14ac:dyDescent="0.25">
      <c r="A492" s="4">
        <v>11027</v>
      </c>
      <c r="B492" t="s">
        <v>28</v>
      </c>
      <c r="C492" s="4">
        <v>35</v>
      </c>
      <c r="D492" s="4">
        <v>35</v>
      </c>
      <c r="E492" s="4">
        <v>4.5</v>
      </c>
      <c r="F492" s="1">
        <v>42846.418252314812</v>
      </c>
      <c r="G492" s="9">
        <v>0.47805555555555601</v>
      </c>
      <c r="H492" s="9">
        <v>10.459035444508988</v>
      </c>
    </row>
    <row r="493" spans="1:8" x14ac:dyDescent="0.25">
      <c r="A493" s="4">
        <v>11082</v>
      </c>
      <c r="B493" t="s">
        <v>28</v>
      </c>
      <c r="C493" s="4">
        <v>35</v>
      </c>
      <c r="D493" s="4">
        <v>35</v>
      </c>
      <c r="E493" s="4">
        <v>4.5</v>
      </c>
      <c r="F493" s="1">
        <v>42892.556168981479</v>
      </c>
      <c r="G493" s="9">
        <v>0.33083333333333298</v>
      </c>
      <c r="H493" s="9">
        <v>0.30226700251889205</v>
      </c>
    </row>
    <row r="494" spans="1:8" x14ac:dyDescent="0.25">
      <c r="A494" s="4">
        <v>11106</v>
      </c>
      <c r="B494" t="s">
        <v>28</v>
      </c>
      <c r="C494" s="4">
        <v>35</v>
      </c>
      <c r="D494" s="4">
        <v>35</v>
      </c>
      <c r="E494" s="4">
        <v>4.5</v>
      </c>
      <c r="F494" s="1">
        <v>42905.441840277781</v>
      </c>
      <c r="G494" s="9">
        <v>0.519166666666667</v>
      </c>
      <c r="H494" s="9">
        <v>9.6308186195826586</v>
      </c>
    </row>
    <row r="495" spans="1:8" x14ac:dyDescent="0.25">
      <c r="A495" s="4">
        <v>808</v>
      </c>
      <c r="B495" t="s">
        <v>28</v>
      </c>
      <c r="C495" s="4">
        <v>35</v>
      </c>
      <c r="D495" s="4">
        <v>35</v>
      </c>
      <c r="E495" s="4">
        <v>4</v>
      </c>
      <c r="F495" s="1">
        <v>42918.425000000003</v>
      </c>
      <c r="G495" s="9">
        <v>0.41666666666666702</v>
      </c>
      <c r="H495" s="9">
        <v>11.999999999999975</v>
      </c>
    </row>
    <row r="496" spans="1:8" x14ac:dyDescent="0.25">
      <c r="A496" s="4">
        <v>21130</v>
      </c>
      <c r="B496" t="s">
        <v>28</v>
      </c>
      <c r="C496" s="4">
        <v>35</v>
      </c>
      <c r="D496" s="4">
        <v>35</v>
      </c>
      <c r="E496" s="4">
        <v>5</v>
      </c>
      <c r="F496" s="1">
        <v>42933.426365740743</v>
      </c>
      <c r="G496" s="9">
        <v>0.428611111111111</v>
      </c>
      <c r="H496" s="9">
        <v>4.6662346079066799</v>
      </c>
    </row>
    <row r="497" spans="1:8" x14ac:dyDescent="0.25">
      <c r="A497" s="4">
        <v>21132</v>
      </c>
      <c r="B497" t="s">
        <v>28</v>
      </c>
      <c r="C497" s="4">
        <v>35</v>
      </c>
      <c r="D497" s="4">
        <v>35</v>
      </c>
      <c r="E497" s="4">
        <v>4.5</v>
      </c>
      <c r="F497" s="1">
        <v>42948.407048611109</v>
      </c>
      <c r="G497" s="9">
        <v>0.49055555555555602</v>
      </c>
      <c r="H497" s="9">
        <v>2.0385050962627393</v>
      </c>
    </row>
    <row r="498" spans="1:8" x14ac:dyDescent="0.25">
      <c r="A498" s="4">
        <v>21279</v>
      </c>
      <c r="B498" t="s">
        <v>28</v>
      </c>
      <c r="C498" s="4">
        <v>35</v>
      </c>
      <c r="D498" s="4">
        <v>35</v>
      </c>
      <c r="E498" s="4">
        <v>4.5</v>
      </c>
      <c r="F498" s="1">
        <v>42978.427673611113</v>
      </c>
      <c r="G498" s="9">
        <v>0.42333333333333301</v>
      </c>
      <c r="H498" s="9">
        <v>2.3622047244094508</v>
      </c>
    </row>
    <row r="499" spans="1:8" x14ac:dyDescent="0.25">
      <c r="A499" s="4">
        <v>21330</v>
      </c>
      <c r="B499" t="s">
        <v>28</v>
      </c>
      <c r="C499" s="4">
        <v>35</v>
      </c>
      <c r="D499" s="4">
        <v>35</v>
      </c>
      <c r="E499" s="4">
        <v>4.5</v>
      </c>
      <c r="F499" s="1">
        <v>42993.4</v>
      </c>
      <c r="G499" s="9">
        <v>0.36444444444444402</v>
      </c>
      <c r="H499" s="9">
        <v>2.7439024390243918</v>
      </c>
    </row>
    <row r="500" spans="1:8" x14ac:dyDescent="0.25">
      <c r="A500" s="4">
        <v>21446</v>
      </c>
      <c r="B500" t="s">
        <v>28</v>
      </c>
      <c r="C500" s="4">
        <v>35</v>
      </c>
      <c r="D500" s="4">
        <v>35</v>
      </c>
      <c r="E500" s="4">
        <v>4.5</v>
      </c>
      <c r="F500" s="1">
        <v>43007.380300925928</v>
      </c>
      <c r="G500" s="9">
        <v>0.47361111111111098</v>
      </c>
      <c r="H500" s="9">
        <v>4.2228739002932532</v>
      </c>
    </row>
    <row r="501" spans="1:8" x14ac:dyDescent="0.25">
      <c r="A501" s="4">
        <v>660</v>
      </c>
      <c r="B501" t="s">
        <v>29</v>
      </c>
      <c r="C501" s="4">
        <v>1.77</v>
      </c>
      <c r="D501" s="4">
        <v>1.77</v>
      </c>
      <c r="E501" s="4">
        <v>3.1</v>
      </c>
      <c r="F501" s="1">
        <v>42677.644999999997</v>
      </c>
      <c r="G501" s="9">
        <v>0.50083333333333302</v>
      </c>
      <c r="H501" s="9">
        <v>1.9966722129783721</v>
      </c>
    </row>
    <row r="502" spans="1:8" x14ac:dyDescent="0.25">
      <c r="A502" s="4">
        <v>635</v>
      </c>
      <c r="B502" t="s">
        <v>29</v>
      </c>
      <c r="C502" s="4">
        <v>1.77</v>
      </c>
      <c r="D502" s="4">
        <v>1.77</v>
      </c>
      <c r="E502" s="4">
        <v>3.1</v>
      </c>
      <c r="F502" s="1">
        <v>42685.402199074073</v>
      </c>
      <c r="G502" s="9">
        <v>0.50861111111111101</v>
      </c>
      <c r="H502" s="9">
        <v>5.8984161660294889</v>
      </c>
    </row>
    <row r="503" spans="1:8" x14ac:dyDescent="0.25">
      <c r="A503" s="4">
        <v>647</v>
      </c>
      <c r="B503" t="s">
        <v>29</v>
      </c>
      <c r="C503" s="4">
        <v>2</v>
      </c>
      <c r="D503" s="4">
        <v>2</v>
      </c>
      <c r="E503" s="4">
        <v>3.8</v>
      </c>
      <c r="F503" s="1">
        <v>42697.424907407411</v>
      </c>
      <c r="G503" s="9">
        <v>0.50055555555555598</v>
      </c>
      <c r="H503" s="9">
        <v>0.19977802441731393</v>
      </c>
    </row>
    <row r="504" spans="1:8" x14ac:dyDescent="0.25">
      <c r="A504" s="4">
        <v>574</v>
      </c>
      <c r="B504" t="s">
        <v>29</v>
      </c>
      <c r="C504" s="4">
        <v>1.77</v>
      </c>
      <c r="D504" s="4">
        <v>1.77</v>
      </c>
      <c r="E504" s="4">
        <v>4.2</v>
      </c>
      <c r="F504" s="1">
        <v>42704.398969907408</v>
      </c>
      <c r="G504" s="9">
        <v>0.50083333333333302</v>
      </c>
      <c r="H504" s="9">
        <v>0.19966722129783707</v>
      </c>
    </row>
    <row r="505" spans="1:8" x14ac:dyDescent="0.25">
      <c r="A505" s="4">
        <v>584</v>
      </c>
      <c r="B505" t="s">
        <v>29</v>
      </c>
      <c r="C505" s="4">
        <v>2</v>
      </c>
      <c r="D505" s="4">
        <v>2</v>
      </c>
      <c r="E505" s="4">
        <v>3.1</v>
      </c>
      <c r="F505" s="1">
        <v>42717.506562499999</v>
      </c>
      <c r="G505" s="9">
        <v>0.50055555555555598</v>
      </c>
      <c r="H505" s="9">
        <v>0.19977802441731393</v>
      </c>
    </row>
    <row r="506" spans="1:8" x14ac:dyDescent="0.25">
      <c r="A506" s="4">
        <v>598</v>
      </c>
      <c r="B506" t="s">
        <v>29</v>
      </c>
      <c r="C506" s="4">
        <v>3.8</v>
      </c>
      <c r="D506" s="4">
        <v>3.8</v>
      </c>
      <c r="E506" s="4">
        <v>3.7</v>
      </c>
      <c r="F506" s="1">
        <v>42726.453055555554</v>
      </c>
      <c r="G506" s="9">
        <v>0.50055555555555598</v>
      </c>
      <c r="H506" s="9">
        <v>3.9955604883462743</v>
      </c>
    </row>
    <row r="507" spans="1:8" x14ac:dyDescent="0.25">
      <c r="A507" s="4">
        <v>609</v>
      </c>
      <c r="B507" t="s">
        <v>29</v>
      </c>
      <c r="C507" s="4">
        <v>2.5</v>
      </c>
      <c r="D507" s="4">
        <v>2.5</v>
      </c>
      <c r="E507" s="4">
        <v>3.1</v>
      </c>
      <c r="F507" s="1">
        <v>42733.400347222225</v>
      </c>
      <c r="G507" s="9">
        <v>0.55527777777777798</v>
      </c>
      <c r="H507" s="9">
        <v>0.18009004502251119</v>
      </c>
    </row>
    <row r="508" spans="1:8" x14ac:dyDescent="0.25">
      <c r="A508" s="4">
        <v>621</v>
      </c>
      <c r="B508" t="s">
        <v>29</v>
      </c>
      <c r="C508" s="4">
        <v>1.8</v>
      </c>
      <c r="D508" s="4">
        <v>1.8</v>
      </c>
      <c r="E508" s="4">
        <v>3.1</v>
      </c>
      <c r="F508" s="1">
        <v>42747.486701388887</v>
      </c>
      <c r="G508" s="9">
        <v>0.50055555555555598</v>
      </c>
      <c r="H508" s="9">
        <v>0.19977802441731393</v>
      </c>
    </row>
    <row r="509" spans="1:8" x14ac:dyDescent="0.25">
      <c r="A509" s="4">
        <v>629</v>
      </c>
      <c r="B509" t="s">
        <v>29</v>
      </c>
      <c r="C509" s="4">
        <v>2.5</v>
      </c>
      <c r="D509" s="4">
        <v>2.5</v>
      </c>
      <c r="E509" s="4">
        <v>3.1</v>
      </c>
      <c r="F509" s="1">
        <v>42754.656759259262</v>
      </c>
      <c r="G509" s="9">
        <v>0.50055555555555598</v>
      </c>
      <c r="H509" s="9">
        <v>1.9977802441731372</v>
      </c>
    </row>
    <row r="510" spans="1:8" x14ac:dyDescent="0.25">
      <c r="A510" s="4">
        <v>779</v>
      </c>
      <c r="B510" t="s">
        <v>29</v>
      </c>
      <c r="C510" s="4">
        <v>2.4</v>
      </c>
      <c r="D510" s="4">
        <v>2.4</v>
      </c>
      <c r="E510" s="4">
        <v>3.3</v>
      </c>
      <c r="F510" s="1">
        <v>42759.498067129629</v>
      </c>
      <c r="G510" s="9">
        <v>0.52138888888888901</v>
      </c>
      <c r="H510" s="9">
        <v>0.1917954182205647</v>
      </c>
    </row>
    <row r="511" spans="1:8" x14ac:dyDescent="0.25">
      <c r="A511" s="4">
        <v>853</v>
      </c>
      <c r="B511" t="s">
        <v>29</v>
      </c>
      <c r="C511" s="4">
        <v>4</v>
      </c>
      <c r="D511" s="4">
        <v>4</v>
      </c>
      <c r="E511" s="4">
        <v>3.05</v>
      </c>
      <c r="F511" s="1">
        <v>42786.639976851853</v>
      </c>
      <c r="G511" s="9">
        <v>0.51555555555555599</v>
      </c>
      <c r="H511" s="9">
        <v>0.19396551724137917</v>
      </c>
    </row>
    <row r="512" spans="1:8" x14ac:dyDescent="0.25">
      <c r="A512" s="4">
        <v>924</v>
      </c>
      <c r="B512" t="s">
        <v>29</v>
      </c>
      <c r="C512" s="4">
        <v>2</v>
      </c>
      <c r="D512" s="4">
        <v>2</v>
      </c>
      <c r="E512" s="4">
        <v>3.2</v>
      </c>
      <c r="F512" s="1">
        <v>42811.494618055556</v>
      </c>
      <c r="G512" s="9">
        <v>0.57638888888888895</v>
      </c>
      <c r="H512" s="9">
        <v>0.17349397590361446</v>
      </c>
    </row>
    <row r="513" spans="1:8" x14ac:dyDescent="0.25">
      <c r="A513" s="4">
        <v>1010</v>
      </c>
      <c r="B513" t="s">
        <v>29</v>
      </c>
      <c r="C513" s="4">
        <v>2</v>
      </c>
      <c r="D513" s="4">
        <v>2</v>
      </c>
      <c r="E513" s="4">
        <v>3.5</v>
      </c>
      <c r="F513" s="1">
        <v>42831.499432870369</v>
      </c>
      <c r="G513" s="9">
        <v>0.50055555555555598</v>
      </c>
      <c r="H513" s="9">
        <v>0.19977802441731393</v>
      </c>
    </row>
    <row r="514" spans="1:8" x14ac:dyDescent="0.25">
      <c r="A514" s="4">
        <v>11053</v>
      </c>
      <c r="B514" t="s">
        <v>29</v>
      </c>
      <c r="C514" s="4">
        <v>1.5</v>
      </c>
      <c r="D514" s="4">
        <v>1.5</v>
      </c>
      <c r="E514" s="4">
        <v>3.3</v>
      </c>
      <c r="F514" s="1">
        <v>42895.457002314812</v>
      </c>
      <c r="G514" s="9">
        <v>0.50083333333333302</v>
      </c>
      <c r="H514" s="9">
        <v>0.19966722129783707</v>
      </c>
    </row>
    <row r="515" spans="1:8" x14ac:dyDescent="0.25">
      <c r="A515" s="4">
        <v>21104</v>
      </c>
      <c r="B515" t="s">
        <v>29</v>
      </c>
      <c r="C515" s="4">
        <v>1.51</v>
      </c>
      <c r="D515" s="4">
        <v>1.51</v>
      </c>
      <c r="E515" s="4">
        <v>3.05</v>
      </c>
      <c r="F515" s="1">
        <v>42913.610763888886</v>
      </c>
      <c r="G515" s="9">
        <v>0.50555555555555598</v>
      </c>
      <c r="H515" s="9">
        <v>21.758241758241741</v>
      </c>
    </row>
    <row r="516" spans="1:8" x14ac:dyDescent="0.25">
      <c r="A516" s="4">
        <v>21319</v>
      </c>
      <c r="B516" t="s">
        <v>29</v>
      </c>
      <c r="C516" s="4">
        <v>0.95</v>
      </c>
      <c r="D516" s="4">
        <v>0.95</v>
      </c>
      <c r="E516" s="4">
        <v>3.1</v>
      </c>
      <c r="F516" s="1">
        <v>42984.455717592595</v>
      </c>
      <c r="G516" s="9">
        <v>0.50416666666666698</v>
      </c>
      <c r="H516" s="9">
        <v>0.19834710743801642</v>
      </c>
    </row>
    <row r="517" spans="1:8" x14ac:dyDescent="0.25">
      <c r="A517" s="4">
        <v>543</v>
      </c>
      <c r="B517" t="s">
        <v>30</v>
      </c>
      <c r="C517" s="4">
        <v>150</v>
      </c>
      <c r="D517" s="4">
        <v>50</v>
      </c>
      <c r="E517" s="4">
        <v>11</v>
      </c>
      <c r="F517" s="1">
        <v>42681.554907407408</v>
      </c>
      <c r="G517" s="9">
        <v>0.83388888888888901</v>
      </c>
      <c r="H517" s="9">
        <v>79.14723517654889</v>
      </c>
    </row>
    <row r="518" spans="1:8" x14ac:dyDescent="0.25">
      <c r="A518" s="4">
        <v>544</v>
      </c>
      <c r="B518" t="s">
        <v>30</v>
      </c>
      <c r="C518" s="4">
        <v>150</v>
      </c>
      <c r="D518" s="4">
        <v>50</v>
      </c>
      <c r="E518" s="4">
        <v>11</v>
      </c>
      <c r="F518" s="1">
        <v>42685.533275462964</v>
      </c>
      <c r="G518" s="9">
        <v>0.75111111111111095</v>
      </c>
      <c r="H518" s="9">
        <v>11.982248520710078</v>
      </c>
    </row>
    <row r="519" spans="1:8" x14ac:dyDescent="0.25">
      <c r="A519" s="4">
        <v>11094</v>
      </c>
      <c r="B519" t="s">
        <v>30</v>
      </c>
      <c r="C519" s="4">
        <v>150</v>
      </c>
      <c r="D519" s="4">
        <v>50</v>
      </c>
      <c r="E519" s="4">
        <v>11</v>
      </c>
      <c r="F519" s="1">
        <v>42894.706192129626</v>
      </c>
      <c r="G519" s="9">
        <v>1.00444444444444</v>
      </c>
      <c r="H519" s="9">
        <v>38.82743362831868</v>
      </c>
    </row>
    <row r="520" spans="1:8" x14ac:dyDescent="0.25">
      <c r="A520" s="4">
        <v>11095</v>
      </c>
      <c r="B520" t="s">
        <v>30</v>
      </c>
      <c r="C520" s="4">
        <v>150</v>
      </c>
      <c r="D520" s="4">
        <v>50</v>
      </c>
      <c r="E520" s="4">
        <v>11</v>
      </c>
      <c r="F520" s="1">
        <v>42913.616469907407</v>
      </c>
      <c r="G520" s="9">
        <v>1.0080555555555599</v>
      </c>
      <c r="H520" s="9">
        <v>5.9520529071369355</v>
      </c>
    </row>
    <row r="521" spans="1:8" x14ac:dyDescent="0.25">
      <c r="A521" s="4">
        <v>21301</v>
      </c>
      <c r="B521" t="s">
        <v>30</v>
      </c>
      <c r="C521" s="4">
        <v>150</v>
      </c>
      <c r="D521" s="4">
        <v>50</v>
      </c>
      <c r="E521" s="4">
        <v>11</v>
      </c>
      <c r="F521" s="1">
        <v>42985.473020833335</v>
      </c>
      <c r="G521" s="9">
        <v>1.00444444444444</v>
      </c>
      <c r="H521" s="9">
        <v>20.907079646017745</v>
      </c>
    </row>
    <row r="522" spans="1:8" x14ac:dyDescent="0.25">
      <c r="A522" s="4">
        <v>21469</v>
      </c>
      <c r="B522" t="s">
        <v>30</v>
      </c>
      <c r="C522" s="4">
        <v>150</v>
      </c>
      <c r="D522" s="4">
        <v>50</v>
      </c>
      <c r="E522" s="4">
        <v>13</v>
      </c>
      <c r="F522" s="1">
        <v>43003.701215277775</v>
      </c>
      <c r="G522" s="9">
        <v>1.00111111111111</v>
      </c>
      <c r="H522" s="9">
        <v>23.973362930077673</v>
      </c>
    </row>
    <row r="523" spans="1:8" x14ac:dyDescent="0.25">
      <c r="A523" s="4">
        <v>541</v>
      </c>
      <c r="B523" t="s">
        <v>31</v>
      </c>
      <c r="C523" s="4">
        <v>100</v>
      </c>
      <c r="D523" s="4">
        <v>20</v>
      </c>
      <c r="E523" s="4">
        <v>7</v>
      </c>
      <c r="F523" s="1">
        <v>42721.693171296298</v>
      </c>
      <c r="G523" s="9">
        <v>0.530555555555556</v>
      </c>
      <c r="H523" s="9">
        <v>245.02617801047069</v>
      </c>
    </row>
    <row r="524" spans="1:8" x14ac:dyDescent="0.25">
      <c r="A524" s="4">
        <v>542</v>
      </c>
      <c r="B524" t="s">
        <v>31</v>
      </c>
      <c r="C524" s="4">
        <v>100</v>
      </c>
      <c r="D524" s="4">
        <v>20</v>
      </c>
      <c r="E524" s="4">
        <v>7</v>
      </c>
      <c r="F524" s="1">
        <v>42746.443680555552</v>
      </c>
      <c r="G524" s="9">
        <v>0.50416666666666698</v>
      </c>
      <c r="H524" s="9">
        <v>0.99173553719008212</v>
      </c>
    </row>
    <row r="525" spans="1:8" x14ac:dyDescent="0.25">
      <c r="A525" s="4">
        <v>835</v>
      </c>
      <c r="B525" t="s">
        <v>31</v>
      </c>
      <c r="C525" s="4">
        <v>100</v>
      </c>
      <c r="D525" s="4">
        <v>20</v>
      </c>
      <c r="E525" s="4">
        <v>10</v>
      </c>
      <c r="F525" s="1">
        <v>42781.444155092591</v>
      </c>
      <c r="G525" s="9">
        <v>0.511388888888889</v>
      </c>
      <c r="H525" s="9">
        <v>78.218359587180856</v>
      </c>
    </row>
    <row r="526" spans="1:8" x14ac:dyDescent="0.25">
      <c r="A526" s="4">
        <v>867</v>
      </c>
      <c r="B526" t="s">
        <v>31</v>
      </c>
      <c r="C526" s="4">
        <v>100</v>
      </c>
      <c r="D526" s="4">
        <v>20</v>
      </c>
      <c r="E526" s="4">
        <v>10</v>
      </c>
      <c r="F526" s="1">
        <v>42803.712708333333</v>
      </c>
      <c r="G526" s="9">
        <v>0.50027777777777804</v>
      </c>
      <c r="H526" s="9">
        <v>19.988895058300916</v>
      </c>
    </row>
    <row r="527" spans="1:8" x14ac:dyDescent="0.25">
      <c r="A527" s="4">
        <v>1019</v>
      </c>
      <c r="B527" t="s">
        <v>31</v>
      </c>
      <c r="C527" s="4">
        <v>100</v>
      </c>
      <c r="D527" s="4">
        <v>20</v>
      </c>
      <c r="E527" s="4">
        <v>10</v>
      </c>
      <c r="F527" s="1">
        <v>42859.735810185186</v>
      </c>
      <c r="G527" s="9">
        <v>0.49277777777777798</v>
      </c>
      <c r="H527" s="9">
        <v>30.439684329199512</v>
      </c>
    </row>
    <row r="528" spans="1:8" x14ac:dyDescent="0.25">
      <c r="A528" s="4">
        <v>11042</v>
      </c>
      <c r="B528" t="s">
        <v>31</v>
      </c>
      <c r="C528" s="4">
        <v>100</v>
      </c>
      <c r="D528" s="4">
        <v>20</v>
      </c>
      <c r="E528" s="4">
        <v>10</v>
      </c>
      <c r="F528" s="1">
        <v>42894.70008101852</v>
      </c>
      <c r="G528" s="9">
        <v>0.50388888888888905</v>
      </c>
      <c r="H528" s="9">
        <v>29.768467475192953</v>
      </c>
    </row>
    <row r="529" spans="1:8" x14ac:dyDescent="0.25">
      <c r="A529" s="4">
        <v>21099</v>
      </c>
      <c r="B529" t="s">
        <v>31</v>
      </c>
      <c r="C529" s="4">
        <v>100</v>
      </c>
      <c r="D529" s="4">
        <v>20</v>
      </c>
      <c r="E529" s="4">
        <v>10</v>
      </c>
      <c r="F529" s="1">
        <v>42956.688020833331</v>
      </c>
      <c r="G529" s="9">
        <v>0.51222222222222202</v>
      </c>
      <c r="H529" s="9">
        <v>19.522776572668135</v>
      </c>
    </row>
    <row r="530" spans="1:8" x14ac:dyDescent="0.25">
      <c r="A530" s="4">
        <v>21519</v>
      </c>
      <c r="B530" t="s">
        <v>31</v>
      </c>
      <c r="C530" s="4">
        <v>100</v>
      </c>
      <c r="D530" s="4">
        <v>20</v>
      </c>
      <c r="E530" s="4">
        <v>10</v>
      </c>
      <c r="F530" s="1">
        <v>42986.822083333333</v>
      </c>
      <c r="G530" s="9">
        <v>0.50333333333333297</v>
      </c>
      <c r="H530" s="9">
        <v>0.99337748344370935</v>
      </c>
    </row>
    <row r="531" spans="1:8" x14ac:dyDescent="0.25">
      <c r="A531" s="4">
        <v>703</v>
      </c>
      <c r="B531" t="s">
        <v>32</v>
      </c>
      <c r="C531" s="4">
        <v>70</v>
      </c>
      <c r="D531" s="4">
        <v>50</v>
      </c>
      <c r="E531" s="4">
        <v>10</v>
      </c>
      <c r="F531" s="1">
        <v>42659.702256944445</v>
      </c>
      <c r="G531" s="9">
        <v>1.0205555555555601</v>
      </c>
      <c r="H531" s="9">
        <v>52.128470332063046</v>
      </c>
    </row>
    <row r="532" spans="1:8" x14ac:dyDescent="0.25">
      <c r="A532" s="4">
        <v>994</v>
      </c>
      <c r="B532" t="s">
        <v>32</v>
      </c>
      <c r="C532" s="4">
        <v>50</v>
      </c>
      <c r="D532" s="4">
        <v>50</v>
      </c>
      <c r="E532" s="4">
        <v>10</v>
      </c>
      <c r="F532" s="1">
        <v>42846.533402777779</v>
      </c>
      <c r="G532" s="9">
        <v>1.00416666666667</v>
      </c>
      <c r="H532" s="9">
        <v>37.842323651452318</v>
      </c>
    </row>
    <row r="533" spans="1:8" x14ac:dyDescent="0.25">
      <c r="A533" s="4">
        <v>11105</v>
      </c>
      <c r="B533" t="s">
        <v>32</v>
      </c>
      <c r="C533" s="4">
        <v>80</v>
      </c>
      <c r="D533" s="4">
        <v>80</v>
      </c>
      <c r="E533" s="4">
        <v>10</v>
      </c>
      <c r="F533" s="1">
        <v>42913.714074074072</v>
      </c>
      <c r="G533" s="9">
        <v>1.00694444444444</v>
      </c>
      <c r="H533" s="9">
        <v>1.986206896551729</v>
      </c>
    </row>
    <row r="534" spans="1:8" x14ac:dyDescent="0.25">
      <c r="A534" s="4">
        <v>644</v>
      </c>
      <c r="B534" t="s">
        <v>33</v>
      </c>
      <c r="C534" s="4">
        <v>3</v>
      </c>
      <c r="D534" s="4">
        <v>3</v>
      </c>
      <c r="E534" s="4">
        <v>3.12</v>
      </c>
      <c r="F534" s="1">
        <v>42695.662569444445</v>
      </c>
      <c r="G534" s="9">
        <v>0.50083333333333302</v>
      </c>
      <c r="H534" s="9">
        <v>3.9933444259567441</v>
      </c>
    </row>
    <row r="535" spans="1:8" x14ac:dyDescent="0.25">
      <c r="A535" s="4">
        <v>573</v>
      </c>
      <c r="B535" t="s">
        <v>33</v>
      </c>
      <c r="C535" s="4">
        <v>3</v>
      </c>
      <c r="D535" s="4">
        <v>3</v>
      </c>
      <c r="E535" s="4">
        <v>3.5</v>
      </c>
      <c r="F535" s="1">
        <v>42703.66510416667</v>
      </c>
      <c r="G535" s="9">
        <v>0.506388888888889</v>
      </c>
      <c r="H535" s="9">
        <v>0.19747668678003288</v>
      </c>
    </row>
    <row r="536" spans="1:8" x14ac:dyDescent="0.25">
      <c r="A536" s="4">
        <v>580</v>
      </c>
      <c r="B536" t="s">
        <v>33</v>
      </c>
      <c r="C536" s="4">
        <v>2.1</v>
      </c>
      <c r="D536" s="4">
        <v>2.1</v>
      </c>
      <c r="E536" s="4">
        <v>3.3</v>
      </c>
      <c r="F536" s="1">
        <v>42710.645949074074</v>
      </c>
      <c r="G536" s="9">
        <v>0.50027777777777804</v>
      </c>
      <c r="H536" s="9">
        <v>1.9988895058300915</v>
      </c>
    </row>
    <row r="537" spans="1:8" x14ac:dyDescent="0.25">
      <c r="A537" s="4">
        <v>589</v>
      </c>
      <c r="B537" t="s">
        <v>33</v>
      </c>
      <c r="C537" s="4">
        <v>2.5</v>
      </c>
      <c r="D537" s="4">
        <v>2.5</v>
      </c>
      <c r="E537" s="4">
        <v>3.5</v>
      </c>
      <c r="F537" s="1">
        <v>42720.453912037039</v>
      </c>
      <c r="G537" s="9">
        <v>0.50055555555555598</v>
      </c>
      <c r="H537" s="9">
        <v>155.82685904550473</v>
      </c>
    </row>
    <row r="538" spans="1:8" x14ac:dyDescent="0.25">
      <c r="A538" s="4">
        <v>595</v>
      </c>
      <c r="B538" t="s">
        <v>33</v>
      </c>
      <c r="C538" s="4">
        <v>3.5</v>
      </c>
      <c r="D538" s="4">
        <v>3.5</v>
      </c>
      <c r="E538" s="4">
        <v>3.8</v>
      </c>
      <c r="F538" s="1">
        <v>42724.652627314812</v>
      </c>
      <c r="G538" s="9">
        <v>0.50083333333333302</v>
      </c>
      <c r="H538" s="9">
        <v>9.9833610648918594</v>
      </c>
    </row>
    <row r="539" spans="1:8" x14ac:dyDescent="0.25">
      <c r="A539" s="4">
        <v>613</v>
      </c>
      <c r="B539" t="s">
        <v>33</v>
      </c>
      <c r="C539" s="4">
        <v>2</v>
      </c>
      <c r="D539" s="4">
        <v>2</v>
      </c>
      <c r="E539" s="4">
        <v>3.1</v>
      </c>
      <c r="F539" s="1">
        <v>42734.450138888889</v>
      </c>
      <c r="G539" s="9">
        <v>0.50055555555555598</v>
      </c>
      <c r="H539" s="9">
        <v>0.19977802441731393</v>
      </c>
    </row>
    <row r="540" spans="1:8" x14ac:dyDescent="0.25">
      <c r="A540" s="4">
        <v>617</v>
      </c>
      <c r="B540" t="s">
        <v>33</v>
      </c>
      <c r="C540" s="4">
        <v>2.2000000000000002</v>
      </c>
      <c r="D540" s="4">
        <v>2.2000000000000002</v>
      </c>
      <c r="E540" s="4">
        <v>3.4</v>
      </c>
      <c r="F540" s="1">
        <v>42746.474490740744</v>
      </c>
      <c r="G540" s="9">
        <v>0.51083333333333303</v>
      </c>
      <c r="H540" s="9">
        <v>0.19575856443719425</v>
      </c>
    </row>
    <row r="541" spans="1:8" x14ac:dyDescent="0.25">
      <c r="A541" s="4">
        <v>803</v>
      </c>
      <c r="B541" t="s">
        <v>33</v>
      </c>
      <c r="C541" s="4">
        <v>3.5</v>
      </c>
      <c r="D541" s="4">
        <v>3.5</v>
      </c>
      <c r="E541" s="4">
        <v>3.6</v>
      </c>
      <c r="F541" s="1">
        <v>42773.652673611112</v>
      </c>
      <c r="G541" s="9">
        <v>0.50055555555555598</v>
      </c>
      <c r="H541" s="9">
        <v>0.19977802441731393</v>
      </c>
    </row>
    <row r="542" spans="1:8" x14ac:dyDescent="0.25">
      <c r="A542" s="4">
        <v>861</v>
      </c>
      <c r="B542" t="s">
        <v>33</v>
      </c>
      <c r="C542" s="4">
        <v>1.8</v>
      </c>
      <c r="D542" s="4">
        <v>1.8</v>
      </c>
      <c r="E542" s="4">
        <v>3.1</v>
      </c>
      <c r="F542" s="1">
        <v>42789.615914351853</v>
      </c>
      <c r="G542" s="9">
        <v>0.50194444444444397</v>
      </c>
      <c r="H542" s="9">
        <v>0.19922523519645841</v>
      </c>
    </row>
    <row r="543" spans="1:8" x14ac:dyDescent="0.25">
      <c r="A543" s="4">
        <v>21308</v>
      </c>
      <c r="B543" t="s">
        <v>33</v>
      </c>
      <c r="C543" s="4">
        <v>1.05</v>
      </c>
      <c r="D543" s="4">
        <v>1.05</v>
      </c>
      <c r="E543" s="4">
        <v>3.2</v>
      </c>
      <c r="F543" s="1">
        <v>42972.414513888885</v>
      </c>
      <c r="G543" s="9">
        <v>0.50361111111111101</v>
      </c>
      <c r="H543" s="9">
        <v>3.9713182570325434</v>
      </c>
    </row>
    <row r="544" spans="1:8" x14ac:dyDescent="0.25">
      <c r="A544" s="4">
        <v>21311</v>
      </c>
      <c r="B544" t="s">
        <v>33</v>
      </c>
      <c r="C544" s="4">
        <v>2</v>
      </c>
      <c r="D544" s="4">
        <v>2</v>
      </c>
      <c r="E544" s="4">
        <v>3.2</v>
      </c>
      <c r="F544" s="1">
        <v>42978.400868055556</v>
      </c>
      <c r="G544" s="9">
        <v>0.50805555555555604</v>
      </c>
      <c r="H544" s="9">
        <v>3.9365773646801432</v>
      </c>
    </row>
    <row r="545" spans="1:8" x14ac:dyDescent="0.25">
      <c r="A545" s="4">
        <v>21320</v>
      </c>
      <c r="B545" t="s">
        <v>33</v>
      </c>
      <c r="C545" s="4">
        <v>2</v>
      </c>
      <c r="D545" s="4">
        <v>2</v>
      </c>
      <c r="E545" s="4">
        <v>3.21</v>
      </c>
      <c r="F545" s="1">
        <v>42985.417025462964</v>
      </c>
      <c r="G545" s="9">
        <v>0.50583333333333302</v>
      </c>
      <c r="H545" s="9">
        <v>3.9538714991762833</v>
      </c>
    </row>
    <row r="546" spans="1:8" x14ac:dyDescent="0.25">
      <c r="A546" s="4">
        <v>657</v>
      </c>
      <c r="B546" t="s">
        <v>34</v>
      </c>
      <c r="C546" s="4">
        <v>1.2</v>
      </c>
      <c r="D546" s="4">
        <v>1.2</v>
      </c>
      <c r="E546" s="4">
        <v>3.6</v>
      </c>
      <c r="F546" s="1">
        <v>42677.442476851851</v>
      </c>
      <c r="G546" s="9">
        <v>0.50083333333333302</v>
      </c>
      <c r="H546" s="9">
        <v>1.9966722129783721</v>
      </c>
    </row>
    <row r="547" spans="1:8" x14ac:dyDescent="0.25">
      <c r="A547" s="4">
        <v>640</v>
      </c>
      <c r="B547" t="s">
        <v>34</v>
      </c>
      <c r="C547" s="4">
        <v>1.2</v>
      </c>
      <c r="D547" s="4">
        <v>1.2</v>
      </c>
      <c r="E547" s="4">
        <v>3.6</v>
      </c>
      <c r="F547" s="1">
        <v>42692.626666666663</v>
      </c>
      <c r="G547" s="9">
        <v>0.54611111111111099</v>
      </c>
      <c r="H547" s="9">
        <v>5.4933875890132349</v>
      </c>
    </row>
    <row r="548" spans="1:8" x14ac:dyDescent="0.25">
      <c r="A548" s="4">
        <v>650</v>
      </c>
      <c r="B548" t="s">
        <v>34</v>
      </c>
      <c r="C548" s="4">
        <v>1.9</v>
      </c>
      <c r="D548" s="4">
        <v>1.9</v>
      </c>
      <c r="E548" s="4">
        <v>3.48</v>
      </c>
      <c r="F548" s="1">
        <v>42697.615983796299</v>
      </c>
      <c r="G548" s="9">
        <v>0.50055555555555598</v>
      </c>
      <c r="H548" s="9">
        <v>1.9977802441731372</v>
      </c>
    </row>
    <row r="549" spans="1:8" x14ac:dyDescent="0.25">
      <c r="A549" s="4">
        <v>654</v>
      </c>
      <c r="B549" t="s">
        <v>34</v>
      </c>
      <c r="C549" s="4">
        <v>2.2000000000000002</v>
      </c>
      <c r="D549" s="4">
        <v>2.2000000000000002</v>
      </c>
      <c r="E549" s="4">
        <v>4.7</v>
      </c>
      <c r="F549" s="1">
        <v>42702.67628472222</v>
      </c>
      <c r="G549" s="9">
        <v>0.50055555555555598</v>
      </c>
      <c r="H549" s="9">
        <v>0.19977802441731393</v>
      </c>
    </row>
    <row r="550" spans="1:8" x14ac:dyDescent="0.25">
      <c r="A550" s="4">
        <v>587</v>
      </c>
      <c r="B550" t="s">
        <v>34</v>
      </c>
      <c r="C550" s="4">
        <v>2.2000000000000002</v>
      </c>
      <c r="D550" s="4">
        <v>2.2000000000000002</v>
      </c>
      <c r="E550" s="4">
        <v>5</v>
      </c>
      <c r="F550" s="1">
        <v>42719.681493055556</v>
      </c>
      <c r="G550" s="9">
        <v>0.50055555555555598</v>
      </c>
      <c r="H550" s="9">
        <v>0.19977802441731393</v>
      </c>
    </row>
    <row r="551" spans="1:8" x14ac:dyDescent="0.25">
      <c r="A551" s="4">
        <v>601</v>
      </c>
      <c r="B551" t="s">
        <v>34</v>
      </c>
      <c r="C551" s="4">
        <v>2.2000000000000002</v>
      </c>
      <c r="D551" s="4">
        <v>2.2000000000000002</v>
      </c>
      <c r="E551" s="4">
        <v>5</v>
      </c>
      <c r="F551" s="1">
        <v>42726.639872685184</v>
      </c>
      <c r="G551" s="9">
        <v>0.50027777777777804</v>
      </c>
      <c r="H551" s="9">
        <v>0.19988895058300934</v>
      </c>
    </row>
    <row r="552" spans="1:8" x14ac:dyDescent="0.25">
      <c r="A552" s="4">
        <v>606</v>
      </c>
      <c r="B552" t="s">
        <v>34</v>
      </c>
      <c r="C552" s="4">
        <v>2.2000000000000002</v>
      </c>
      <c r="D552" s="4">
        <v>2.2000000000000002</v>
      </c>
      <c r="E552" s="4">
        <v>5</v>
      </c>
      <c r="F552" s="1">
        <v>42731.627812500003</v>
      </c>
      <c r="G552" s="9">
        <v>0.505</v>
      </c>
      <c r="H552" s="9">
        <v>0.19801980198019803</v>
      </c>
    </row>
    <row r="553" spans="1:8" x14ac:dyDescent="0.25">
      <c r="A553" s="4">
        <v>615</v>
      </c>
      <c r="B553" t="s">
        <v>34</v>
      </c>
      <c r="C553" s="4">
        <v>2</v>
      </c>
      <c r="D553" s="4">
        <v>2</v>
      </c>
      <c r="E553" s="4">
        <v>4.8</v>
      </c>
      <c r="F553" s="1">
        <v>42745.677199074074</v>
      </c>
      <c r="G553" s="9">
        <v>0.50055555555555598</v>
      </c>
      <c r="H553" s="9">
        <v>0.19977802441731393</v>
      </c>
    </row>
    <row r="554" spans="1:8" x14ac:dyDescent="0.25">
      <c r="A554" s="4">
        <v>782</v>
      </c>
      <c r="B554" t="s">
        <v>34</v>
      </c>
      <c r="C554" s="4">
        <v>2.4</v>
      </c>
      <c r="D554" s="4">
        <v>2.4</v>
      </c>
      <c r="E554" s="4">
        <v>4.8</v>
      </c>
      <c r="F554" s="1">
        <v>42762.491076388891</v>
      </c>
      <c r="G554" s="9">
        <v>0.54</v>
      </c>
      <c r="H554" s="9">
        <v>0.18518518518518517</v>
      </c>
    </row>
    <row r="555" spans="1:8" x14ac:dyDescent="0.25">
      <c r="A555" s="4">
        <v>919</v>
      </c>
      <c r="B555" t="s">
        <v>34</v>
      </c>
      <c r="C555" s="4">
        <v>2</v>
      </c>
      <c r="D555" s="4">
        <v>2</v>
      </c>
      <c r="E555" s="4">
        <v>4.7</v>
      </c>
      <c r="F555" s="1">
        <v>42804.491076388891</v>
      </c>
      <c r="G555" s="9">
        <v>0.50055555555555598</v>
      </c>
      <c r="H555" s="9">
        <v>0.19977802441731393</v>
      </c>
    </row>
    <row r="556" spans="1:8" x14ac:dyDescent="0.25">
      <c r="A556" s="4">
        <v>920</v>
      </c>
      <c r="B556" t="s">
        <v>34</v>
      </c>
      <c r="C556" s="4">
        <v>2</v>
      </c>
      <c r="D556" s="4">
        <v>2</v>
      </c>
      <c r="E556" s="4">
        <v>4.5</v>
      </c>
      <c r="F556" s="1">
        <v>42809.620023148149</v>
      </c>
      <c r="G556" s="9">
        <v>0.50055555555555598</v>
      </c>
      <c r="H556" s="9">
        <v>1.9977802441731372</v>
      </c>
    </row>
    <row r="557" spans="1:8" x14ac:dyDescent="0.25">
      <c r="A557" s="4">
        <v>21102</v>
      </c>
      <c r="B557" t="s">
        <v>34</v>
      </c>
      <c r="C557" s="4">
        <v>1.8</v>
      </c>
      <c r="D557" s="4">
        <v>1.8</v>
      </c>
      <c r="E557" s="4">
        <v>5</v>
      </c>
      <c r="F557" s="1">
        <v>42899.509386574071</v>
      </c>
      <c r="G557" s="9">
        <v>0.505</v>
      </c>
      <c r="H557" s="9">
        <v>3.960396039603963</v>
      </c>
    </row>
    <row r="558" spans="1:8" x14ac:dyDescent="0.25">
      <c r="A558" s="4">
        <v>21115</v>
      </c>
      <c r="B558" t="s">
        <v>34</v>
      </c>
      <c r="C558" s="4">
        <v>1.25</v>
      </c>
      <c r="D558" s="4">
        <v>1.25</v>
      </c>
      <c r="E558" s="4">
        <v>3.3</v>
      </c>
      <c r="F558" s="1">
        <v>42942.630659722221</v>
      </c>
      <c r="G558" s="9">
        <v>0.51722222222222203</v>
      </c>
      <c r="H558" s="9">
        <v>1.933404940923737</v>
      </c>
    </row>
    <row r="559" spans="1:8" x14ac:dyDescent="0.25">
      <c r="A559" s="4">
        <v>21302</v>
      </c>
      <c r="B559" t="s">
        <v>34</v>
      </c>
      <c r="C559" s="4">
        <v>1.04</v>
      </c>
      <c r="D559" s="4">
        <v>1.04</v>
      </c>
      <c r="E559" s="4">
        <v>3.25</v>
      </c>
      <c r="F559" s="1">
        <v>42970.396782407406</v>
      </c>
      <c r="G559" s="9">
        <v>0.50666666666666704</v>
      </c>
      <c r="H559" s="9">
        <v>5.9210526315789442</v>
      </c>
    </row>
    <row r="560" spans="1:8" x14ac:dyDescent="0.25">
      <c r="A560" s="4">
        <v>567</v>
      </c>
      <c r="B560" t="s">
        <v>35</v>
      </c>
      <c r="C560" s="4">
        <v>150</v>
      </c>
      <c r="D560" s="4">
        <v>65</v>
      </c>
      <c r="E560" s="4">
        <v>13</v>
      </c>
      <c r="F560" s="1">
        <v>42629.466550925928</v>
      </c>
      <c r="G560" s="9">
        <v>0.50083333333333302</v>
      </c>
      <c r="H560" s="9">
        <v>27.646230641238997</v>
      </c>
    </row>
    <row r="561" spans="1:8" x14ac:dyDescent="0.25">
      <c r="A561" s="4">
        <v>568</v>
      </c>
      <c r="B561" t="s">
        <v>35</v>
      </c>
      <c r="C561" s="4">
        <v>150</v>
      </c>
      <c r="D561" s="4">
        <v>65</v>
      </c>
      <c r="E561" s="4">
        <v>13</v>
      </c>
      <c r="F561" s="1">
        <v>42647.394120370373</v>
      </c>
      <c r="G561" s="9">
        <v>0.28777777777777802</v>
      </c>
      <c r="H561" s="9">
        <v>0.80190080190080126</v>
      </c>
    </row>
    <row r="562" spans="1:8" x14ac:dyDescent="0.25">
      <c r="A562" s="4">
        <v>569</v>
      </c>
      <c r="B562" t="s">
        <v>35</v>
      </c>
      <c r="C562" s="4">
        <v>150</v>
      </c>
      <c r="D562" s="4">
        <v>65</v>
      </c>
      <c r="E562" s="4">
        <v>13</v>
      </c>
      <c r="F562" s="1">
        <v>42682.632418981484</v>
      </c>
      <c r="G562" s="9">
        <v>0.57277777777777805</v>
      </c>
      <c r="H562" s="9">
        <v>16.115794971275083</v>
      </c>
    </row>
    <row r="563" spans="1:8" x14ac:dyDescent="0.25">
      <c r="A563" s="4">
        <v>956</v>
      </c>
      <c r="B563" t="s">
        <v>35</v>
      </c>
      <c r="C563" s="4">
        <v>150</v>
      </c>
      <c r="D563" s="4">
        <v>65</v>
      </c>
      <c r="E563" s="4">
        <v>13</v>
      </c>
      <c r="F563" s="1">
        <v>42710.45921296296</v>
      </c>
      <c r="G563" s="9">
        <v>0.60111111111111104</v>
      </c>
      <c r="H563" s="9">
        <v>30.712356035831089</v>
      </c>
    </row>
    <row r="564" spans="1:8" x14ac:dyDescent="0.25">
      <c r="A564" s="4">
        <v>571</v>
      </c>
      <c r="B564" t="s">
        <v>35</v>
      </c>
      <c r="C564" s="4">
        <v>150</v>
      </c>
      <c r="D564" s="4">
        <v>65</v>
      </c>
      <c r="E564" s="4">
        <v>13</v>
      </c>
      <c r="F564" s="1">
        <v>42754.491990740738</v>
      </c>
      <c r="G564" s="9">
        <v>0.55694444444444402</v>
      </c>
      <c r="H564" s="9">
        <v>41.434874352580088</v>
      </c>
    </row>
    <row r="565" spans="1:8" x14ac:dyDescent="0.25">
      <c r="A565" s="4">
        <v>870</v>
      </c>
      <c r="B565" t="s">
        <v>35</v>
      </c>
      <c r="C565" s="4">
        <v>150</v>
      </c>
      <c r="D565" s="4">
        <v>65</v>
      </c>
      <c r="E565" s="4">
        <v>13</v>
      </c>
      <c r="F565" s="1">
        <v>42781.437743055554</v>
      </c>
      <c r="G565" s="9">
        <v>0.58472222222222203</v>
      </c>
      <c r="H565" s="9">
        <v>51.306413301662815</v>
      </c>
    </row>
    <row r="566" spans="1:8" x14ac:dyDescent="0.25">
      <c r="A566" s="4">
        <v>951</v>
      </c>
      <c r="B566" t="s">
        <v>35</v>
      </c>
      <c r="C566" s="4">
        <v>150</v>
      </c>
      <c r="D566" s="4">
        <v>65</v>
      </c>
      <c r="E566" s="4">
        <v>13</v>
      </c>
      <c r="F566" s="1">
        <v>42822.385231481479</v>
      </c>
      <c r="G566" s="9">
        <v>0.56999999999999995</v>
      </c>
      <c r="H566" s="9">
        <v>76.923076923076891</v>
      </c>
    </row>
    <row r="567" spans="1:8" x14ac:dyDescent="0.25">
      <c r="A567" s="4">
        <v>992</v>
      </c>
      <c r="B567" t="s">
        <v>35</v>
      </c>
      <c r="C567" s="4">
        <v>150</v>
      </c>
      <c r="D567" s="4">
        <v>65</v>
      </c>
      <c r="E567" s="4">
        <v>13</v>
      </c>
      <c r="F567" s="1">
        <v>42837.541666666664</v>
      </c>
      <c r="G567" s="9">
        <v>0.5</v>
      </c>
      <c r="H567" s="9">
        <v>36.92307692307692</v>
      </c>
    </row>
    <row r="568" spans="1:8" x14ac:dyDescent="0.25">
      <c r="A568" s="4">
        <v>1020</v>
      </c>
      <c r="B568" t="s">
        <v>35</v>
      </c>
      <c r="C568" s="4">
        <v>150</v>
      </c>
      <c r="D568" s="4">
        <v>65</v>
      </c>
      <c r="E568" s="4">
        <v>13</v>
      </c>
      <c r="F568" s="1">
        <v>42860.472326388888</v>
      </c>
      <c r="G568" s="9">
        <v>0.52833333333333299</v>
      </c>
      <c r="H568" s="9">
        <v>292.64741567580626</v>
      </c>
    </row>
    <row r="569" spans="1:8" x14ac:dyDescent="0.25">
      <c r="A569" s="4">
        <v>21272</v>
      </c>
      <c r="B569" t="s">
        <v>35</v>
      </c>
      <c r="C569" s="4">
        <v>150</v>
      </c>
      <c r="D569" s="4">
        <v>65</v>
      </c>
      <c r="E569" s="4">
        <v>13</v>
      </c>
      <c r="F569" s="1">
        <v>42861.44290509259</v>
      </c>
      <c r="G569" s="9">
        <v>0.25027777777777799</v>
      </c>
      <c r="H569" s="9">
        <v>18.441048407752064</v>
      </c>
    </row>
    <row r="570" spans="1:8" x14ac:dyDescent="0.25">
      <c r="A570" s="4">
        <v>1042</v>
      </c>
      <c r="B570" t="s">
        <v>35</v>
      </c>
      <c r="C570" s="4">
        <v>150</v>
      </c>
      <c r="D570" s="4">
        <v>65</v>
      </c>
      <c r="E570" s="4">
        <v>13</v>
      </c>
      <c r="F570" s="1">
        <v>42878.395567129628</v>
      </c>
      <c r="G570" s="9">
        <v>0.50277777777777799</v>
      </c>
      <c r="H570" s="9">
        <v>45.898852528686803</v>
      </c>
    </row>
    <row r="571" spans="1:8" x14ac:dyDescent="0.25">
      <c r="A571" s="4">
        <v>11100</v>
      </c>
      <c r="B571" t="s">
        <v>35</v>
      </c>
      <c r="C571" s="4">
        <v>150</v>
      </c>
      <c r="D571" s="4">
        <v>65</v>
      </c>
      <c r="E571" s="4">
        <v>13</v>
      </c>
      <c r="F571" s="1">
        <v>42908.458969907406</v>
      </c>
      <c r="G571" s="9">
        <v>0.59083333333333299</v>
      </c>
      <c r="H571" s="9">
        <v>35.152435716610597</v>
      </c>
    </row>
    <row r="572" spans="1:8" x14ac:dyDescent="0.25">
      <c r="A572" s="4">
        <v>21273</v>
      </c>
      <c r="B572" t="s">
        <v>35</v>
      </c>
      <c r="C572" s="4">
        <v>150</v>
      </c>
      <c r="D572" s="4">
        <v>65</v>
      </c>
      <c r="E572" s="4">
        <v>13</v>
      </c>
      <c r="F572" s="1">
        <v>42926.395324074074</v>
      </c>
      <c r="G572" s="9">
        <v>0.60055555555555595</v>
      </c>
      <c r="H572" s="9">
        <v>15.370383547996846</v>
      </c>
    </row>
    <row r="573" spans="1:8" x14ac:dyDescent="0.25">
      <c r="A573" s="4">
        <v>21274</v>
      </c>
      <c r="B573" t="s">
        <v>35</v>
      </c>
      <c r="C573" s="4">
        <v>150</v>
      </c>
      <c r="D573" s="4">
        <v>65</v>
      </c>
      <c r="E573" s="4">
        <v>13</v>
      </c>
      <c r="F573" s="1">
        <v>42928.434502314813</v>
      </c>
      <c r="G573" s="9">
        <v>0.50027777777777804</v>
      </c>
      <c r="H573" s="9">
        <v>73.805150984495754</v>
      </c>
    </row>
    <row r="574" spans="1:8" x14ac:dyDescent="0.25">
      <c r="A574" s="4">
        <v>21275</v>
      </c>
      <c r="B574" t="s">
        <v>35</v>
      </c>
      <c r="C574" s="4">
        <v>150</v>
      </c>
      <c r="D574" s="4">
        <v>65</v>
      </c>
      <c r="E574" s="4">
        <v>13</v>
      </c>
      <c r="F574" s="1">
        <v>42971.49496527778</v>
      </c>
      <c r="G574" s="9">
        <v>0.551111111111111</v>
      </c>
      <c r="H574" s="9">
        <v>16.749379652605452</v>
      </c>
    </row>
    <row r="575" spans="1:8" x14ac:dyDescent="0.25">
      <c r="A575" s="4">
        <v>21459</v>
      </c>
      <c r="B575" t="s">
        <v>35</v>
      </c>
      <c r="C575" s="4">
        <v>150</v>
      </c>
      <c r="D575" s="4">
        <v>65</v>
      </c>
      <c r="E575" s="4">
        <v>13</v>
      </c>
      <c r="F575" s="1">
        <v>43003.428425925929</v>
      </c>
      <c r="G575" s="9">
        <v>0.57138888888888895</v>
      </c>
      <c r="H575" s="9">
        <v>4.0387420066564408</v>
      </c>
    </row>
    <row r="576" spans="1:8" x14ac:dyDescent="0.25">
      <c r="A576" s="4">
        <v>704</v>
      </c>
      <c r="B576" t="s">
        <v>36</v>
      </c>
      <c r="C576" s="4">
        <v>95</v>
      </c>
      <c r="D576" s="4">
        <v>95</v>
      </c>
      <c r="E576" s="4">
        <v>5</v>
      </c>
      <c r="F576" s="1">
        <v>42663.703831018516</v>
      </c>
      <c r="G576" s="9">
        <v>1.00555555555556</v>
      </c>
      <c r="H576" s="9">
        <v>11.933701657458512</v>
      </c>
    </row>
    <row r="577" spans="1:8" x14ac:dyDescent="0.25">
      <c r="A577" s="4">
        <v>996</v>
      </c>
      <c r="B577" t="s">
        <v>36</v>
      </c>
      <c r="C577" s="4">
        <v>95</v>
      </c>
      <c r="D577" s="4">
        <v>95</v>
      </c>
      <c r="E577" s="4">
        <v>5</v>
      </c>
      <c r="F577" s="1">
        <v>42848.498472222222</v>
      </c>
      <c r="G577" s="9">
        <v>1.00305555555556</v>
      </c>
      <c r="H577" s="9">
        <v>7.9756300193851644</v>
      </c>
    </row>
    <row r="578" spans="1:8" x14ac:dyDescent="0.25">
      <c r="A578" s="4">
        <v>21378</v>
      </c>
      <c r="B578" t="s">
        <v>36</v>
      </c>
      <c r="C578" s="4">
        <v>110</v>
      </c>
      <c r="D578" s="4">
        <v>100</v>
      </c>
      <c r="E578" s="4">
        <v>5</v>
      </c>
      <c r="F578" s="1">
        <v>42914.507673611108</v>
      </c>
      <c r="G578" s="9">
        <v>1.02555555555556</v>
      </c>
      <c r="H578" s="9">
        <v>57.91982665222065</v>
      </c>
    </row>
    <row r="579" spans="1:8" x14ac:dyDescent="0.25">
      <c r="A579" s="4">
        <v>702</v>
      </c>
      <c r="B579" t="s">
        <v>37</v>
      </c>
      <c r="C579" s="4">
        <v>100</v>
      </c>
      <c r="D579" s="4">
        <v>50</v>
      </c>
      <c r="E579" s="4">
        <v>10</v>
      </c>
      <c r="F579" s="1">
        <v>42659.561006944445</v>
      </c>
      <c r="G579" s="9">
        <v>1.1225000000000001</v>
      </c>
      <c r="H579" s="9">
        <v>183.8647718380455</v>
      </c>
    </row>
    <row r="580" spans="1:8" x14ac:dyDescent="0.25">
      <c r="A580" s="4">
        <v>993</v>
      </c>
      <c r="B580" t="s">
        <v>37</v>
      </c>
      <c r="C580" s="4">
        <v>190</v>
      </c>
      <c r="D580" s="4">
        <v>100</v>
      </c>
      <c r="E580" s="4">
        <v>10</v>
      </c>
      <c r="F580" s="1">
        <v>42846.470810185187</v>
      </c>
      <c r="G580" s="9">
        <v>1.00138888888889</v>
      </c>
      <c r="H580" s="9">
        <v>24.665742024965208</v>
      </c>
    </row>
    <row r="581" spans="1:8" x14ac:dyDescent="0.25">
      <c r="A581" s="4">
        <v>11103</v>
      </c>
      <c r="B581" t="s">
        <v>37</v>
      </c>
      <c r="C581" s="4">
        <v>100</v>
      </c>
      <c r="D581" s="4">
        <v>100</v>
      </c>
      <c r="E581" s="4">
        <v>10</v>
      </c>
      <c r="F581" s="1">
        <v>42913.492199074077</v>
      </c>
      <c r="G581" s="9">
        <v>1.20055555555556</v>
      </c>
      <c r="H581" s="9">
        <v>9.1624248033317901</v>
      </c>
    </row>
    <row r="582" spans="1:8" x14ac:dyDescent="0.25">
      <c r="A582" s="4">
        <v>668</v>
      </c>
      <c r="B582" t="s">
        <v>38</v>
      </c>
      <c r="C582" s="4">
        <v>10</v>
      </c>
      <c r="D582" s="4">
        <v>10</v>
      </c>
      <c r="E582" s="4">
        <v>2</v>
      </c>
      <c r="F582" s="1">
        <v>42537.344733796293</v>
      </c>
      <c r="G582" s="9">
        <v>0.50055555555555598</v>
      </c>
      <c r="H582" s="9">
        <v>7.9911209766925486</v>
      </c>
    </row>
    <row r="583" spans="1:8" x14ac:dyDescent="0.25">
      <c r="A583" s="4">
        <v>669</v>
      </c>
      <c r="B583" t="s">
        <v>38</v>
      </c>
      <c r="C583" s="4">
        <v>10</v>
      </c>
      <c r="D583" s="4">
        <v>10</v>
      </c>
      <c r="E583" s="4">
        <v>2</v>
      </c>
      <c r="F583" s="1">
        <v>42544.344733796293</v>
      </c>
      <c r="G583" s="9">
        <v>0.50055555555555598</v>
      </c>
      <c r="H583" s="9">
        <v>7.9911209766925486</v>
      </c>
    </row>
    <row r="584" spans="1:8" x14ac:dyDescent="0.25">
      <c r="A584" s="4">
        <v>21601</v>
      </c>
      <c r="B584" t="s">
        <v>38</v>
      </c>
      <c r="C584" s="4">
        <v>10</v>
      </c>
      <c r="D584" s="4">
        <v>10</v>
      </c>
      <c r="E584" s="4">
        <v>2</v>
      </c>
      <c r="F584" s="1">
        <v>42551.350729166668</v>
      </c>
      <c r="G584" s="9">
        <v>0.51583333333333303</v>
      </c>
      <c r="H584" s="9">
        <v>15.508885298869153</v>
      </c>
    </row>
    <row r="585" spans="1:8" x14ac:dyDescent="0.25">
      <c r="A585" s="4">
        <v>671</v>
      </c>
      <c r="B585" t="s">
        <v>38</v>
      </c>
      <c r="C585" s="4">
        <v>10</v>
      </c>
      <c r="D585" s="4">
        <v>10</v>
      </c>
      <c r="E585" s="4">
        <v>2</v>
      </c>
      <c r="F585" s="1">
        <v>42557.415509259263</v>
      </c>
      <c r="G585" s="9">
        <v>0.72972222222222205</v>
      </c>
      <c r="H585" s="9">
        <v>15.074229158736209</v>
      </c>
    </row>
    <row r="586" spans="1:8" x14ac:dyDescent="0.25">
      <c r="A586" s="4">
        <v>672</v>
      </c>
      <c r="B586" t="s">
        <v>38</v>
      </c>
      <c r="C586" s="4">
        <v>10</v>
      </c>
      <c r="D586" s="4">
        <v>10</v>
      </c>
      <c r="E586" s="4">
        <v>2</v>
      </c>
      <c r="F586" s="1">
        <v>42566.600925925923</v>
      </c>
      <c r="G586" s="9">
        <v>0.79305555555555596</v>
      </c>
      <c r="H586" s="9">
        <v>2.5218914185639254</v>
      </c>
    </row>
    <row r="587" spans="1:8" x14ac:dyDescent="0.25">
      <c r="A587" s="4">
        <v>673</v>
      </c>
      <c r="B587" t="s">
        <v>38</v>
      </c>
      <c r="C587" s="4">
        <v>10</v>
      </c>
      <c r="D587" s="4">
        <v>10</v>
      </c>
      <c r="E587" s="4">
        <v>2</v>
      </c>
      <c r="F587" s="1">
        <v>42572.320844907408</v>
      </c>
      <c r="G587" s="9">
        <v>0.51500000000000001</v>
      </c>
      <c r="H587" s="9">
        <v>3.8834951456310653</v>
      </c>
    </row>
    <row r="588" spans="1:8" x14ac:dyDescent="0.25">
      <c r="A588" s="4">
        <v>21480</v>
      </c>
      <c r="B588" t="s">
        <v>38</v>
      </c>
      <c r="C588" s="4">
        <v>10</v>
      </c>
      <c r="D588" s="4">
        <v>10</v>
      </c>
      <c r="E588" s="4">
        <v>2</v>
      </c>
      <c r="F588" s="1">
        <v>42580.325532407405</v>
      </c>
      <c r="G588" s="9">
        <v>0.45</v>
      </c>
      <c r="H588" s="9">
        <v>0.22222222222222224</v>
      </c>
    </row>
    <row r="589" spans="1:8" x14ac:dyDescent="0.25">
      <c r="A589" s="4">
        <v>21498</v>
      </c>
      <c r="B589" t="s">
        <v>38</v>
      </c>
      <c r="C589" s="4">
        <v>10</v>
      </c>
      <c r="D589" s="4">
        <v>10</v>
      </c>
      <c r="E589" s="4">
        <v>2</v>
      </c>
      <c r="F589" s="1">
        <v>42600.396365740744</v>
      </c>
      <c r="G589" s="9">
        <v>0.487222222222222</v>
      </c>
      <c r="H589" s="9">
        <v>0.20524515393386555</v>
      </c>
    </row>
    <row r="590" spans="1:8" x14ac:dyDescent="0.25">
      <c r="A590" s="4">
        <v>21479</v>
      </c>
      <c r="B590" t="s">
        <v>38</v>
      </c>
      <c r="C590" s="4">
        <v>10</v>
      </c>
      <c r="D590" s="4">
        <v>10</v>
      </c>
      <c r="E590" s="4">
        <v>2</v>
      </c>
      <c r="F590" s="1">
        <v>42607.416666666664</v>
      </c>
      <c r="G590" s="9">
        <v>0.5</v>
      </c>
      <c r="H590" s="9">
        <v>2</v>
      </c>
    </row>
    <row r="591" spans="1:8" x14ac:dyDescent="0.25">
      <c r="A591" s="4">
        <v>21482</v>
      </c>
      <c r="B591" t="s">
        <v>38</v>
      </c>
      <c r="C591" s="4">
        <v>10</v>
      </c>
      <c r="D591" s="4">
        <v>10</v>
      </c>
      <c r="E591" s="4">
        <v>2</v>
      </c>
      <c r="F591" s="1">
        <v>42614.347222222219</v>
      </c>
      <c r="G591" s="9">
        <v>0.5</v>
      </c>
      <c r="H591" s="9">
        <v>0.2</v>
      </c>
    </row>
    <row r="592" spans="1:8" x14ac:dyDescent="0.25">
      <c r="A592" s="4">
        <v>21483</v>
      </c>
      <c r="B592" t="s">
        <v>38</v>
      </c>
      <c r="C592" s="4">
        <v>10</v>
      </c>
      <c r="D592" s="4">
        <v>10</v>
      </c>
      <c r="E592" s="4">
        <v>2</v>
      </c>
      <c r="F592" s="1">
        <v>42620.347222222219</v>
      </c>
      <c r="G592" s="9">
        <v>0.5</v>
      </c>
      <c r="H592" s="9">
        <v>0.2</v>
      </c>
    </row>
    <row r="593" spans="1:8" x14ac:dyDescent="0.25">
      <c r="A593" s="4">
        <v>21484</v>
      </c>
      <c r="B593" t="s">
        <v>38</v>
      </c>
      <c r="C593" s="4">
        <v>10</v>
      </c>
      <c r="D593" s="4">
        <v>10</v>
      </c>
      <c r="E593" s="4">
        <v>2</v>
      </c>
      <c r="F593" s="1">
        <v>42627.479166666664</v>
      </c>
      <c r="G593" s="9">
        <v>0.5</v>
      </c>
      <c r="H593" s="9">
        <v>24</v>
      </c>
    </row>
    <row r="594" spans="1:8" x14ac:dyDescent="0.25">
      <c r="A594" s="4">
        <v>21485</v>
      </c>
      <c r="B594" t="s">
        <v>38</v>
      </c>
      <c r="C594" s="4">
        <v>10</v>
      </c>
      <c r="D594" s="4">
        <v>10</v>
      </c>
      <c r="E594" s="4">
        <v>2</v>
      </c>
      <c r="F594" s="1">
        <v>42628.4375</v>
      </c>
      <c r="G594" s="9">
        <v>0.5</v>
      </c>
      <c r="H594" s="9">
        <v>46</v>
      </c>
    </row>
    <row r="595" spans="1:8" x14ac:dyDescent="0.25">
      <c r="A595" s="4">
        <v>21493</v>
      </c>
      <c r="B595" t="s">
        <v>38</v>
      </c>
      <c r="C595" s="4">
        <v>10</v>
      </c>
      <c r="D595" s="4">
        <v>10</v>
      </c>
      <c r="E595" s="4">
        <v>2</v>
      </c>
      <c r="F595" s="1">
        <v>42636.732638888891</v>
      </c>
      <c r="G595" s="9">
        <v>0.5</v>
      </c>
      <c r="H595" s="9">
        <v>16</v>
      </c>
    </row>
    <row r="596" spans="1:8" x14ac:dyDescent="0.25">
      <c r="A596" s="4">
        <v>21496</v>
      </c>
      <c r="B596" t="s">
        <v>38</v>
      </c>
      <c r="C596" s="4">
        <v>10</v>
      </c>
      <c r="D596" s="4">
        <v>10</v>
      </c>
      <c r="E596" s="4">
        <v>2</v>
      </c>
      <c r="F596" s="1">
        <v>42656.375196759262</v>
      </c>
      <c r="G596" s="9">
        <v>0.5</v>
      </c>
      <c r="H596" s="9">
        <v>58</v>
      </c>
    </row>
    <row r="597" spans="1:8" x14ac:dyDescent="0.25">
      <c r="A597" s="4">
        <v>21497</v>
      </c>
      <c r="B597" t="s">
        <v>38</v>
      </c>
      <c r="C597" s="4">
        <v>10</v>
      </c>
      <c r="D597" s="4">
        <v>10</v>
      </c>
      <c r="E597" s="4">
        <v>2</v>
      </c>
      <c r="F597" s="1">
        <v>42657.375196759262</v>
      </c>
      <c r="G597" s="9">
        <v>0.5</v>
      </c>
      <c r="H597" s="9">
        <v>30</v>
      </c>
    </row>
    <row r="598" spans="1:8" x14ac:dyDescent="0.25">
      <c r="A598" s="4">
        <v>21490</v>
      </c>
      <c r="B598" t="s">
        <v>38</v>
      </c>
      <c r="C598" s="4">
        <v>10</v>
      </c>
      <c r="D598" s="4">
        <v>10</v>
      </c>
      <c r="E598" s="4">
        <v>2</v>
      </c>
      <c r="F598" s="1">
        <v>42671.590474537035</v>
      </c>
      <c r="G598" s="9">
        <v>0.51027777777777805</v>
      </c>
      <c r="H598" s="9">
        <v>11.758301578660854</v>
      </c>
    </row>
    <row r="599" spans="1:8" x14ac:dyDescent="0.25">
      <c r="A599" s="4">
        <v>21491</v>
      </c>
      <c r="B599" t="s">
        <v>38</v>
      </c>
      <c r="C599" s="4">
        <v>10</v>
      </c>
      <c r="D599" s="4">
        <v>10</v>
      </c>
      <c r="E599" s="4">
        <v>2</v>
      </c>
      <c r="F599" s="1">
        <v>42690.645833333336</v>
      </c>
      <c r="G599" s="9">
        <v>0.51388888888888895</v>
      </c>
      <c r="H599" s="9">
        <v>5.8378378378378368</v>
      </c>
    </row>
    <row r="600" spans="1:8" x14ac:dyDescent="0.25">
      <c r="A600" s="4">
        <v>21492</v>
      </c>
      <c r="B600" t="s">
        <v>38</v>
      </c>
      <c r="C600" s="4">
        <v>10</v>
      </c>
      <c r="D600" s="4">
        <v>10</v>
      </c>
      <c r="E600" s="4">
        <v>2</v>
      </c>
      <c r="F600" s="1">
        <v>42705.406446759262</v>
      </c>
      <c r="G600" s="9">
        <v>0.51027777777777805</v>
      </c>
      <c r="H600" s="9">
        <v>0.19597169297768091</v>
      </c>
    </row>
    <row r="601" spans="1:8" x14ac:dyDescent="0.25">
      <c r="A601" s="4">
        <v>674</v>
      </c>
      <c r="B601" t="s">
        <v>38</v>
      </c>
      <c r="C601" s="4">
        <v>10</v>
      </c>
      <c r="D601" s="4">
        <v>10</v>
      </c>
      <c r="E601" s="4">
        <v>2</v>
      </c>
      <c r="F601" s="1">
        <v>42705.407835648148</v>
      </c>
      <c r="G601" s="9">
        <v>0.56194444444444402</v>
      </c>
      <c r="H601" s="9">
        <v>14.236282748393505</v>
      </c>
    </row>
    <row r="602" spans="1:8" x14ac:dyDescent="0.25">
      <c r="A602" s="4">
        <v>21487</v>
      </c>
      <c r="B602" t="s">
        <v>38</v>
      </c>
      <c r="C602" s="4">
        <v>10</v>
      </c>
      <c r="D602" s="4">
        <v>10</v>
      </c>
      <c r="E602" s="4">
        <v>2</v>
      </c>
      <c r="F602" s="1">
        <v>42705.61478009259</v>
      </c>
      <c r="G602" s="9">
        <v>0.49638888888888899</v>
      </c>
      <c r="H602" s="9">
        <v>50.363738108561812</v>
      </c>
    </row>
    <row r="603" spans="1:8" x14ac:dyDescent="0.25">
      <c r="A603" s="4">
        <v>684</v>
      </c>
      <c r="B603" t="s">
        <v>39</v>
      </c>
      <c r="C603" s="4">
        <v>30</v>
      </c>
      <c r="D603" s="4">
        <v>15</v>
      </c>
      <c r="E603" s="4">
        <v>4</v>
      </c>
      <c r="F603" s="1">
        <v>42621.789699074077</v>
      </c>
      <c r="G603" s="9">
        <v>0.61472222222222195</v>
      </c>
      <c r="H603" s="9">
        <v>104.11206507004083</v>
      </c>
    </row>
    <row r="604" spans="1:8" x14ac:dyDescent="0.25">
      <c r="A604" s="4">
        <v>691</v>
      </c>
      <c r="B604" t="s">
        <v>39</v>
      </c>
      <c r="C604" s="4">
        <v>30</v>
      </c>
      <c r="D604" s="4">
        <v>15</v>
      </c>
      <c r="E604" s="4">
        <v>2</v>
      </c>
      <c r="F604" s="1">
        <v>42630.770497685182</v>
      </c>
      <c r="G604" s="9">
        <v>1.0019444444444401</v>
      </c>
      <c r="H604" s="9">
        <v>107.79040754089363</v>
      </c>
    </row>
    <row r="605" spans="1:8" x14ac:dyDescent="0.25">
      <c r="A605" s="4">
        <v>685</v>
      </c>
      <c r="B605" t="s">
        <v>39</v>
      </c>
      <c r="C605" s="4">
        <v>30</v>
      </c>
      <c r="D605" s="4">
        <v>15</v>
      </c>
      <c r="E605" s="4">
        <v>2</v>
      </c>
      <c r="F605" s="1">
        <v>42636.468888888892</v>
      </c>
      <c r="G605" s="9">
        <v>1.08694444444444</v>
      </c>
      <c r="H605" s="9">
        <v>101.20112445693874</v>
      </c>
    </row>
    <row r="606" spans="1:8" x14ac:dyDescent="0.25">
      <c r="A606" s="4">
        <v>692</v>
      </c>
      <c r="B606" t="s">
        <v>39</v>
      </c>
      <c r="C606" s="4">
        <v>30</v>
      </c>
      <c r="D606" s="4">
        <v>15</v>
      </c>
      <c r="E606" s="4">
        <v>2</v>
      </c>
      <c r="F606" s="1">
        <v>42639.457685185182</v>
      </c>
      <c r="G606" s="9">
        <v>0.75166666666666704</v>
      </c>
      <c r="H606" s="9">
        <v>61.197339246119775</v>
      </c>
    </row>
    <row r="607" spans="1:8" x14ac:dyDescent="0.25">
      <c r="A607" s="4">
        <v>927</v>
      </c>
      <c r="B607" t="s">
        <v>39</v>
      </c>
      <c r="C607" s="4">
        <v>30</v>
      </c>
      <c r="D607" s="4">
        <v>15</v>
      </c>
      <c r="E607" s="4">
        <v>2</v>
      </c>
      <c r="F607" s="1">
        <v>42653.505601851852</v>
      </c>
      <c r="G607" s="9">
        <v>0.74694444444444397</v>
      </c>
      <c r="H607" s="9">
        <v>168.68724432874737</v>
      </c>
    </row>
    <row r="608" spans="1:8" x14ac:dyDescent="0.25">
      <c r="A608" s="4">
        <v>928</v>
      </c>
      <c r="B608" t="s">
        <v>39</v>
      </c>
      <c r="C608" s="4">
        <v>30</v>
      </c>
      <c r="D608" s="4">
        <v>15</v>
      </c>
      <c r="E608" s="4">
        <v>2</v>
      </c>
      <c r="F608" s="1">
        <v>42666.482997685183</v>
      </c>
      <c r="G608" s="9">
        <v>1.0294444444444399</v>
      </c>
      <c r="H608" s="9">
        <v>97.139773340529544</v>
      </c>
    </row>
    <row r="609" spans="1:8" x14ac:dyDescent="0.25">
      <c r="A609" s="4">
        <v>686</v>
      </c>
      <c r="B609" t="s">
        <v>39</v>
      </c>
      <c r="C609" s="4">
        <v>30</v>
      </c>
      <c r="D609" s="4">
        <v>15</v>
      </c>
      <c r="E609" s="4">
        <v>2</v>
      </c>
      <c r="F609" s="1">
        <v>42672.549872685187</v>
      </c>
      <c r="G609" s="9">
        <v>1.1027777777777801</v>
      </c>
      <c r="H609" s="9">
        <v>83.425692695213854</v>
      </c>
    </row>
    <row r="610" spans="1:8" x14ac:dyDescent="0.25">
      <c r="A610" s="4">
        <v>818</v>
      </c>
      <c r="B610" t="s">
        <v>39</v>
      </c>
      <c r="C610" s="4">
        <v>30</v>
      </c>
      <c r="D610" s="4">
        <v>15</v>
      </c>
      <c r="E610" s="4">
        <v>2</v>
      </c>
      <c r="F610" s="1">
        <v>42673.67291666667</v>
      </c>
      <c r="G610" s="9">
        <v>0.91666666666666696</v>
      </c>
      <c r="H610" s="9">
        <v>168.00000000000017</v>
      </c>
    </row>
    <row r="611" spans="1:8" x14ac:dyDescent="0.25">
      <c r="A611" s="4">
        <v>687</v>
      </c>
      <c r="B611" t="s">
        <v>39</v>
      </c>
      <c r="C611" s="4">
        <v>30</v>
      </c>
      <c r="D611" s="4">
        <v>15</v>
      </c>
      <c r="E611" s="4">
        <v>2</v>
      </c>
      <c r="F611" s="1">
        <v>42679.708414351851</v>
      </c>
      <c r="G611" s="9">
        <v>0.50472222222222196</v>
      </c>
      <c r="H611" s="9">
        <v>174.35332966428226</v>
      </c>
    </row>
    <row r="612" spans="1:8" x14ac:dyDescent="0.25">
      <c r="A612" s="4">
        <v>688</v>
      </c>
      <c r="B612" t="s">
        <v>39</v>
      </c>
      <c r="C612" s="4">
        <v>30</v>
      </c>
      <c r="D612" s="4">
        <v>15</v>
      </c>
      <c r="E612" s="4">
        <v>2</v>
      </c>
      <c r="F612" s="1">
        <v>42685.499467592592</v>
      </c>
      <c r="G612" s="9">
        <v>0.762777777777778</v>
      </c>
      <c r="H612" s="9">
        <v>249.08958485069058</v>
      </c>
    </row>
    <row r="613" spans="1:8" x14ac:dyDescent="0.25">
      <c r="A613" s="4">
        <v>21509</v>
      </c>
      <c r="B613" t="s">
        <v>39</v>
      </c>
      <c r="C613" s="4">
        <v>30</v>
      </c>
      <c r="D613" s="4">
        <v>15</v>
      </c>
      <c r="E613" s="4">
        <v>5</v>
      </c>
      <c r="F613" s="1">
        <v>42688.416678240741</v>
      </c>
      <c r="G613" s="9">
        <v>1.99972222222222</v>
      </c>
      <c r="H613" s="9">
        <v>68.009445756355163</v>
      </c>
    </row>
    <row r="614" spans="1:8" x14ac:dyDescent="0.25">
      <c r="A614" s="4">
        <v>21510</v>
      </c>
      <c r="B614" t="s">
        <v>39</v>
      </c>
      <c r="C614" s="4">
        <v>30</v>
      </c>
      <c r="D614" s="4">
        <v>15</v>
      </c>
      <c r="E614" s="4">
        <v>5</v>
      </c>
      <c r="F614" s="1">
        <v>42689.437511574077</v>
      </c>
      <c r="G614" s="9">
        <v>1.99972222222222</v>
      </c>
      <c r="H614" s="9">
        <v>110.01527989998601</v>
      </c>
    </row>
    <row r="615" spans="1:8" x14ac:dyDescent="0.25">
      <c r="A615" s="4">
        <v>689</v>
      </c>
      <c r="B615" t="s">
        <v>39</v>
      </c>
      <c r="C615" s="4">
        <v>30</v>
      </c>
      <c r="D615" s="4">
        <v>15</v>
      </c>
      <c r="E615" s="4">
        <v>2</v>
      </c>
      <c r="F615" s="1">
        <v>42691.642604166664</v>
      </c>
      <c r="G615" s="9">
        <v>0.51972222222222197</v>
      </c>
      <c r="H615" s="9">
        <v>30.78567610903265</v>
      </c>
    </row>
    <row r="616" spans="1:8" x14ac:dyDescent="0.25">
      <c r="A616" s="4">
        <v>690</v>
      </c>
      <c r="B616" t="s">
        <v>39</v>
      </c>
      <c r="C616" s="4">
        <v>30</v>
      </c>
      <c r="D616" s="4">
        <v>15</v>
      </c>
      <c r="E616" s="4">
        <v>2</v>
      </c>
      <c r="F616" s="1">
        <v>42706.681458333333</v>
      </c>
      <c r="G616" s="9">
        <v>0.63833333333333298</v>
      </c>
      <c r="H616" s="9">
        <v>43.864229765013022</v>
      </c>
    </row>
    <row r="617" spans="1:8" x14ac:dyDescent="0.25">
      <c r="A617" s="4">
        <v>929</v>
      </c>
      <c r="B617" t="s">
        <v>39</v>
      </c>
      <c r="C617" s="4">
        <v>30</v>
      </c>
      <c r="D617" s="4">
        <v>15</v>
      </c>
      <c r="E617" s="4">
        <v>2</v>
      </c>
      <c r="F617" s="1">
        <v>42720.665092592593</v>
      </c>
      <c r="G617" s="9">
        <v>1.0377777777777799</v>
      </c>
      <c r="H617" s="9">
        <v>82.869379014989036</v>
      </c>
    </row>
    <row r="618" spans="1:8" x14ac:dyDescent="0.25">
      <c r="A618" s="4">
        <v>21506</v>
      </c>
      <c r="B618" t="s">
        <v>39</v>
      </c>
      <c r="C618" s="4">
        <v>30</v>
      </c>
      <c r="D618" s="4">
        <v>15</v>
      </c>
      <c r="E618" s="4">
        <v>5</v>
      </c>
      <c r="F618" s="1">
        <v>42744.416678240741</v>
      </c>
      <c r="G618" s="9">
        <v>1.99972222222222</v>
      </c>
      <c r="H618" s="9">
        <v>58.008056674538238</v>
      </c>
    </row>
    <row r="619" spans="1:8" x14ac:dyDescent="0.25">
      <c r="A619" s="4">
        <v>791</v>
      </c>
      <c r="B619" t="s">
        <v>39</v>
      </c>
      <c r="C619" s="4">
        <v>30</v>
      </c>
      <c r="D619" s="4">
        <v>15</v>
      </c>
      <c r="E619" s="4">
        <v>2</v>
      </c>
      <c r="F619" s="1">
        <v>42766.711261574077</v>
      </c>
      <c r="G619" s="9">
        <v>0.50944444444444403</v>
      </c>
      <c r="H619" s="9">
        <v>43.184296619411192</v>
      </c>
    </row>
    <row r="620" spans="1:8" x14ac:dyDescent="0.25">
      <c r="A620" s="4">
        <v>863</v>
      </c>
      <c r="B620" t="s">
        <v>39</v>
      </c>
      <c r="C620" s="4">
        <v>30</v>
      </c>
      <c r="D620" s="4">
        <v>15</v>
      </c>
      <c r="E620" s="4">
        <v>2</v>
      </c>
      <c r="F620" s="1">
        <v>42786.715138888889</v>
      </c>
      <c r="G620" s="9">
        <v>0.58527777777777801</v>
      </c>
      <c r="H620" s="9">
        <v>170.8590412909351</v>
      </c>
    </row>
    <row r="621" spans="1:8" x14ac:dyDescent="0.25">
      <c r="A621" s="4">
        <v>876</v>
      </c>
      <c r="B621" t="s">
        <v>39</v>
      </c>
      <c r="C621" s="4">
        <v>30</v>
      </c>
      <c r="D621" s="4">
        <v>15</v>
      </c>
      <c r="E621" s="4">
        <v>2</v>
      </c>
      <c r="F621" s="1">
        <v>42802.48300925926</v>
      </c>
      <c r="G621" s="9">
        <v>0.65527777777777796</v>
      </c>
      <c r="H621" s="9">
        <v>51.886392539211613</v>
      </c>
    </row>
    <row r="622" spans="1:8" x14ac:dyDescent="0.25">
      <c r="A622" s="4">
        <v>878</v>
      </c>
      <c r="B622" t="s">
        <v>39</v>
      </c>
      <c r="C622" s="4">
        <v>30</v>
      </c>
      <c r="D622" s="4">
        <v>15</v>
      </c>
      <c r="E622" s="4">
        <v>2</v>
      </c>
      <c r="F622" s="1">
        <v>42808.691770833335</v>
      </c>
      <c r="G622" s="9">
        <v>0.88249999999999995</v>
      </c>
      <c r="H622" s="9">
        <v>81.586402266289255</v>
      </c>
    </row>
    <row r="623" spans="1:8" x14ac:dyDescent="0.25">
      <c r="A623" s="4">
        <v>937</v>
      </c>
      <c r="B623" t="s">
        <v>39</v>
      </c>
      <c r="C623" s="4">
        <v>30</v>
      </c>
      <c r="D623" s="4">
        <v>15</v>
      </c>
      <c r="E623" s="4">
        <v>2</v>
      </c>
      <c r="F623" s="1">
        <v>42822.635949074072</v>
      </c>
      <c r="G623" s="9">
        <v>0.55472222222222201</v>
      </c>
      <c r="H623" s="9">
        <v>72.108162243364987</v>
      </c>
    </row>
    <row r="624" spans="1:8" x14ac:dyDescent="0.25">
      <c r="A624" s="4">
        <v>11110</v>
      </c>
      <c r="B624" t="s">
        <v>39</v>
      </c>
      <c r="C624" s="4">
        <v>30</v>
      </c>
      <c r="D624" s="4">
        <v>15</v>
      </c>
      <c r="E624" s="4">
        <v>3</v>
      </c>
      <c r="F624" s="1">
        <v>42886.785729166666</v>
      </c>
      <c r="G624" s="9">
        <v>0.95444444444444398</v>
      </c>
      <c r="H624" s="9">
        <v>98.486612339930033</v>
      </c>
    </row>
    <row r="625" spans="1:8" x14ac:dyDescent="0.25">
      <c r="A625" s="4">
        <v>11085</v>
      </c>
      <c r="B625" t="s">
        <v>39</v>
      </c>
      <c r="C625" s="4">
        <v>30</v>
      </c>
      <c r="D625" s="4">
        <v>15</v>
      </c>
      <c r="E625" s="4">
        <v>5</v>
      </c>
      <c r="F625" s="1">
        <v>42900.417488425926</v>
      </c>
      <c r="G625" s="9">
        <v>0.68083333333333296</v>
      </c>
      <c r="H625" s="9">
        <v>52.876376988984127</v>
      </c>
    </row>
    <row r="626" spans="1:8" x14ac:dyDescent="0.25">
      <c r="A626" s="4">
        <v>11086</v>
      </c>
      <c r="B626" t="s">
        <v>39</v>
      </c>
      <c r="C626" s="4">
        <v>30</v>
      </c>
      <c r="D626" s="4">
        <v>15</v>
      </c>
      <c r="E626" s="4">
        <v>5</v>
      </c>
      <c r="F626" s="1">
        <v>42902.514270833337</v>
      </c>
      <c r="G626" s="9">
        <v>1.8461111111111099</v>
      </c>
      <c r="H626" s="9">
        <v>47.66777008727076</v>
      </c>
    </row>
    <row r="627" spans="1:8" x14ac:dyDescent="0.25">
      <c r="A627" s="4">
        <v>11087</v>
      </c>
      <c r="B627" t="s">
        <v>39</v>
      </c>
      <c r="C627" s="4">
        <v>30</v>
      </c>
      <c r="D627" s="4">
        <v>15</v>
      </c>
      <c r="E627" s="4">
        <v>5</v>
      </c>
      <c r="F627" s="1">
        <v>42913.797754629632</v>
      </c>
      <c r="G627" s="9">
        <v>1.43861111111111</v>
      </c>
      <c r="H627" s="9">
        <v>47.26781231898056</v>
      </c>
    </row>
    <row r="628" spans="1:8" x14ac:dyDescent="0.25">
      <c r="A628" s="4">
        <v>21089</v>
      </c>
      <c r="B628" t="s">
        <v>39</v>
      </c>
      <c r="C628" s="4">
        <v>30</v>
      </c>
      <c r="D628" s="4">
        <v>15</v>
      </c>
      <c r="E628" s="4">
        <v>5</v>
      </c>
      <c r="F628" s="1">
        <v>42914.812650462962</v>
      </c>
      <c r="G628" s="9">
        <v>1.41</v>
      </c>
      <c r="H628" s="9">
        <v>39.716312056737614</v>
      </c>
    </row>
    <row r="629" spans="1:8" x14ac:dyDescent="0.25">
      <c r="A629" s="4">
        <v>21090</v>
      </c>
      <c r="B629" t="s">
        <v>39</v>
      </c>
      <c r="C629" s="4">
        <v>30</v>
      </c>
      <c r="D629" s="4">
        <v>15</v>
      </c>
      <c r="E629" s="4">
        <v>5</v>
      </c>
      <c r="F629" s="1">
        <v>42927.812418981484</v>
      </c>
      <c r="G629" s="9">
        <v>1.2905555555555599</v>
      </c>
      <c r="H629" s="9">
        <v>43.39216530348682</v>
      </c>
    </row>
    <row r="630" spans="1:8" x14ac:dyDescent="0.25">
      <c r="A630" s="4">
        <v>21135</v>
      </c>
      <c r="B630" t="s">
        <v>39</v>
      </c>
      <c r="C630" s="4">
        <v>30</v>
      </c>
      <c r="D630" s="4">
        <v>15</v>
      </c>
      <c r="E630" s="4">
        <v>5</v>
      </c>
      <c r="F630" s="1">
        <v>42943.523460648146</v>
      </c>
      <c r="G630" s="9">
        <v>1.825</v>
      </c>
      <c r="H630" s="9">
        <v>17.534246575342536</v>
      </c>
    </row>
    <row r="631" spans="1:8" x14ac:dyDescent="0.25">
      <c r="A631" s="4">
        <v>21136</v>
      </c>
      <c r="B631" t="s">
        <v>39</v>
      </c>
      <c r="C631" s="4">
        <v>30</v>
      </c>
      <c r="D631" s="4">
        <v>15</v>
      </c>
      <c r="E631" s="4">
        <v>5</v>
      </c>
      <c r="F631" s="1">
        <v>42954.64744212963</v>
      </c>
      <c r="G631" s="9">
        <v>0.59</v>
      </c>
      <c r="H631" s="9">
        <v>37.288135593220268</v>
      </c>
    </row>
    <row r="632" spans="1:8" x14ac:dyDescent="0.25">
      <c r="A632" s="4">
        <v>21137</v>
      </c>
      <c r="B632" t="s">
        <v>39</v>
      </c>
      <c r="C632" s="4">
        <v>30</v>
      </c>
      <c r="D632" s="4">
        <v>15</v>
      </c>
      <c r="E632" s="4">
        <v>5</v>
      </c>
      <c r="F632" s="1">
        <v>42959.725821759261</v>
      </c>
      <c r="G632" s="9">
        <v>1.5969444444444401</v>
      </c>
      <c r="H632" s="9">
        <v>77.64828665854975</v>
      </c>
    </row>
    <row r="633" spans="1:8" x14ac:dyDescent="0.25">
      <c r="A633" s="4">
        <v>21138</v>
      </c>
      <c r="B633" t="s">
        <v>39</v>
      </c>
      <c r="C633" s="4">
        <v>30</v>
      </c>
      <c r="D633" s="4">
        <v>15</v>
      </c>
      <c r="E633" s="4">
        <v>5</v>
      </c>
      <c r="F633" s="1">
        <v>42960.700462962966</v>
      </c>
      <c r="G633" s="9">
        <v>1.2524999999999999</v>
      </c>
      <c r="H633" s="9">
        <v>23.95209580838327</v>
      </c>
    </row>
    <row r="634" spans="1:8" x14ac:dyDescent="0.25">
      <c r="A634" s="4">
        <v>21139</v>
      </c>
      <c r="B634" t="s">
        <v>39</v>
      </c>
      <c r="C634" s="4">
        <v>30</v>
      </c>
      <c r="D634" s="4">
        <v>15</v>
      </c>
      <c r="E634" s="4">
        <v>5</v>
      </c>
      <c r="F634" s="1">
        <v>42965.616284722222</v>
      </c>
      <c r="G634" s="9">
        <v>2.0069444444444402</v>
      </c>
      <c r="H634" s="9">
        <v>26.906574394463643</v>
      </c>
    </row>
    <row r="635" spans="1:8" x14ac:dyDescent="0.25">
      <c r="A635" s="4">
        <v>21140</v>
      </c>
      <c r="B635" t="s">
        <v>39</v>
      </c>
      <c r="C635" s="4">
        <v>30</v>
      </c>
      <c r="D635" s="4">
        <v>15</v>
      </c>
      <c r="E635" s="4">
        <v>5</v>
      </c>
      <c r="F635" s="1">
        <v>42967.35429398148</v>
      </c>
      <c r="G635" s="9">
        <v>1.85777777777778</v>
      </c>
      <c r="H635" s="9">
        <v>80.741626794258792</v>
      </c>
    </row>
    <row r="636" spans="1:8" x14ac:dyDescent="0.25">
      <c r="A636" s="4">
        <v>21437</v>
      </c>
      <c r="B636" t="s">
        <v>39</v>
      </c>
      <c r="C636" s="4">
        <v>30</v>
      </c>
      <c r="D636" s="4">
        <v>15</v>
      </c>
      <c r="E636" s="4">
        <v>5</v>
      </c>
      <c r="F636" s="1">
        <v>43007.716249999998</v>
      </c>
      <c r="G636" s="9">
        <v>0.67388888888888898</v>
      </c>
      <c r="H636" s="9">
        <v>157.29596042868957</v>
      </c>
    </row>
    <row r="637" spans="1:8" x14ac:dyDescent="0.25">
      <c r="A637" s="4">
        <v>661</v>
      </c>
      <c r="B637" t="s">
        <v>40</v>
      </c>
      <c r="C637" s="4">
        <v>2.12</v>
      </c>
      <c r="D637" s="4">
        <v>2.12</v>
      </c>
      <c r="E637" s="4">
        <v>3.3</v>
      </c>
      <c r="F637" s="1">
        <v>42678.513622685183</v>
      </c>
      <c r="G637" s="9">
        <v>0.50111111111111095</v>
      </c>
      <c r="H637" s="9">
        <v>3.9911308203991127</v>
      </c>
    </row>
    <row r="638" spans="1:8" x14ac:dyDescent="0.25">
      <c r="A638" s="4">
        <v>634</v>
      </c>
      <c r="B638" t="s">
        <v>40</v>
      </c>
      <c r="C638" s="4">
        <v>2.12</v>
      </c>
      <c r="D638" s="4">
        <v>2.12</v>
      </c>
      <c r="E638" s="4">
        <v>3.3</v>
      </c>
      <c r="F638" s="1">
        <v>42684.687893518516</v>
      </c>
      <c r="G638" s="9">
        <v>0.38583333333333297</v>
      </c>
      <c r="H638" s="9">
        <v>0.25917926565874755</v>
      </c>
    </row>
    <row r="639" spans="1:8" x14ac:dyDescent="0.25">
      <c r="A639" s="4">
        <v>639</v>
      </c>
      <c r="B639" t="s">
        <v>40</v>
      </c>
      <c r="C639" s="4">
        <v>2.12</v>
      </c>
      <c r="D639" s="4">
        <v>2.12</v>
      </c>
      <c r="E639" s="4">
        <v>3.3</v>
      </c>
      <c r="F639" s="1">
        <v>42692.520844907405</v>
      </c>
      <c r="G639" s="9">
        <v>0.50055555555555598</v>
      </c>
      <c r="H639" s="9">
        <v>5.9933407325194112</v>
      </c>
    </row>
    <row r="640" spans="1:8" x14ac:dyDescent="0.25">
      <c r="A640" s="4">
        <v>645</v>
      </c>
      <c r="B640" t="s">
        <v>40</v>
      </c>
      <c r="C640" s="4">
        <v>1.77</v>
      </c>
      <c r="D640" s="4">
        <v>1.77</v>
      </c>
      <c r="E640" s="4">
        <v>3.3</v>
      </c>
      <c r="F640" s="1">
        <v>42696.629027777781</v>
      </c>
      <c r="G640" s="9">
        <v>0.50083333333333302</v>
      </c>
      <c r="H640" s="9">
        <v>1.9966722129783721</v>
      </c>
    </row>
    <row r="641" spans="1:8" x14ac:dyDescent="0.25">
      <c r="A641" s="4">
        <v>576</v>
      </c>
      <c r="B641" t="s">
        <v>40</v>
      </c>
      <c r="C641" s="4">
        <v>1.5</v>
      </c>
      <c r="D641" s="4">
        <v>1.5</v>
      </c>
      <c r="E641" s="4">
        <v>3.6</v>
      </c>
      <c r="F641" s="1">
        <v>42704.500405092593</v>
      </c>
      <c r="G641" s="9">
        <v>0.50055555555555598</v>
      </c>
      <c r="H641" s="9">
        <v>0.19977802441731393</v>
      </c>
    </row>
    <row r="642" spans="1:8" x14ac:dyDescent="0.25">
      <c r="A642" s="4">
        <v>585</v>
      </c>
      <c r="B642" t="s">
        <v>40</v>
      </c>
      <c r="C642" s="4">
        <v>10</v>
      </c>
      <c r="D642" s="4">
        <v>5</v>
      </c>
      <c r="E642" s="4">
        <v>3.05</v>
      </c>
      <c r="F642" s="1">
        <v>42719.608564814815</v>
      </c>
      <c r="G642" s="9">
        <v>0.32250000000000001</v>
      </c>
      <c r="H642" s="9">
        <v>0.62015503875968991</v>
      </c>
    </row>
    <row r="643" spans="1:8" x14ac:dyDescent="0.25">
      <c r="A643" s="4">
        <v>593</v>
      </c>
      <c r="B643" t="s">
        <v>40</v>
      </c>
      <c r="C643" s="4">
        <v>10</v>
      </c>
      <c r="D643" s="4">
        <v>5</v>
      </c>
      <c r="E643" s="4">
        <v>3.16</v>
      </c>
      <c r="F643" s="1">
        <v>42724.491736111115</v>
      </c>
      <c r="G643" s="9">
        <v>0.50055555555555598</v>
      </c>
      <c r="H643" s="9">
        <v>3.9955604883462743</v>
      </c>
    </row>
    <row r="644" spans="1:8" x14ac:dyDescent="0.25">
      <c r="A644" s="4">
        <v>605</v>
      </c>
      <c r="B644" t="s">
        <v>40</v>
      </c>
      <c r="C644" s="4">
        <v>2.5</v>
      </c>
      <c r="D644" s="4">
        <v>2.5</v>
      </c>
      <c r="E644" s="4">
        <v>3.2</v>
      </c>
      <c r="F644" s="1">
        <v>42731.484699074077</v>
      </c>
      <c r="G644" s="9">
        <v>0.50805555555555604</v>
      </c>
      <c r="H644" s="9">
        <v>0.19682886823400747</v>
      </c>
    </row>
    <row r="645" spans="1:8" x14ac:dyDescent="0.25">
      <c r="A645" s="4">
        <v>623</v>
      </c>
      <c r="B645" t="s">
        <v>40</v>
      </c>
      <c r="C645" s="4">
        <v>3</v>
      </c>
      <c r="D645" s="4">
        <v>3</v>
      </c>
      <c r="E645" s="4">
        <v>3.1</v>
      </c>
      <c r="F645" s="1">
        <v>42748.432951388888</v>
      </c>
      <c r="G645" s="9">
        <v>0.50416666666666698</v>
      </c>
      <c r="H645" s="9">
        <v>0.19834710743801642</v>
      </c>
    </row>
    <row r="646" spans="1:8" x14ac:dyDescent="0.25">
      <c r="A646" s="4">
        <v>628</v>
      </c>
      <c r="B646" t="s">
        <v>40</v>
      </c>
      <c r="C646" s="4">
        <v>1.8</v>
      </c>
      <c r="D646" s="4">
        <v>1.8</v>
      </c>
      <c r="E646" s="4">
        <v>3.4</v>
      </c>
      <c r="F646" s="1">
        <v>42754.617476851854</v>
      </c>
      <c r="G646" s="9">
        <v>0.50388888888888905</v>
      </c>
      <c r="H646" s="9">
        <v>0.19845644983461957</v>
      </c>
    </row>
    <row r="647" spans="1:8" x14ac:dyDescent="0.25">
      <c r="A647" s="4">
        <v>780</v>
      </c>
      <c r="B647" t="s">
        <v>40</v>
      </c>
      <c r="C647" s="4">
        <v>3.5</v>
      </c>
      <c r="D647" s="4">
        <v>3.5</v>
      </c>
      <c r="E647" s="4">
        <v>3.05</v>
      </c>
      <c r="F647" s="1">
        <v>42759.635891203703</v>
      </c>
      <c r="G647" s="9">
        <v>0.50083333333333302</v>
      </c>
      <c r="H647" s="9">
        <v>0.19966722129783707</v>
      </c>
    </row>
    <row r="648" spans="1:8" x14ac:dyDescent="0.25">
      <c r="A648" s="4">
        <v>784</v>
      </c>
      <c r="B648" t="s">
        <v>40</v>
      </c>
      <c r="C648" s="4">
        <v>2</v>
      </c>
      <c r="D648" s="4">
        <v>2</v>
      </c>
      <c r="E648" s="4">
        <v>3.3</v>
      </c>
      <c r="F648" s="1">
        <v>42765.509050925924</v>
      </c>
      <c r="G648" s="9">
        <v>0.50055555555555598</v>
      </c>
      <c r="H648" s="9">
        <v>17.980022197558231</v>
      </c>
    </row>
    <row r="649" spans="1:8" x14ac:dyDescent="0.25">
      <c r="A649" s="4">
        <v>852</v>
      </c>
      <c r="B649" t="s">
        <v>40</v>
      </c>
      <c r="C649" s="4">
        <v>2.2999999999999998</v>
      </c>
      <c r="D649" s="4">
        <v>2.2999999999999998</v>
      </c>
      <c r="E649" s="4">
        <v>3.3</v>
      </c>
      <c r="F649" s="1">
        <v>42781.487268518518</v>
      </c>
      <c r="G649" s="9">
        <v>0.50166666666666704</v>
      </c>
      <c r="H649" s="9">
        <v>3.9867109634551405</v>
      </c>
    </row>
    <row r="650" spans="1:8" x14ac:dyDescent="0.25">
      <c r="A650" s="4">
        <v>854</v>
      </c>
      <c r="B650" t="s">
        <v>40</v>
      </c>
      <c r="C650" s="4">
        <v>6</v>
      </c>
      <c r="D650" s="4">
        <v>6</v>
      </c>
      <c r="E650" s="4">
        <v>3.05</v>
      </c>
      <c r="F650" s="1">
        <v>42786.672615740739</v>
      </c>
      <c r="G650" s="9">
        <v>0.51083333333333303</v>
      </c>
      <c r="H650" s="9">
        <v>5.8727569331158245</v>
      </c>
    </row>
    <row r="651" spans="1:8" x14ac:dyDescent="0.25">
      <c r="A651" s="4">
        <v>923</v>
      </c>
      <c r="B651" t="s">
        <v>40</v>
      </c>
      <c r="C651" s="4">
        <v>1.8</v>
      </c>
      <c r="D651" s="4">
        <v>1.8</v>
      </c>
      <c r="E651" s="4">
        <v>3.1</v>
      </c>
      <c r="F651" s="1">
        <v>42811.465231481481</v>
      </c>
      <c r="G651" s="9">
        <v>0.50388888888888905</v>
      </c>
      <c r="H651" s="9">
        <v>0.19845644983461957</v>
      </c>
    </row>
    <row r="652" spans="1:8" x14ac:dyDescent="0.25">
      <c r="A652" s="4">
        <v>926</v>
      </c>
      <c r="B652" t="s">
        <v>40</v>
      </c>
      <c r="C652" s="4">
        <v>7.5</v>
      </c>
      <c r="D652" s="4">
        <v>7.5</v>
      </c>
      <c r="E652" s="4">
        <v>4.2</v>
      </c>
      <c r="F652" s="1">
        <v>42818.519502314812</v>
      </c>
      <c r="G652" s="9">
        <v>0.50083333333333302</v>
      </c>
      <c r="H652" s="9">
        <v>13.976705490848603</v>
      </c>
    </row>
    <row r="653" spans="1:8" x14ac:dyDescent="0.25">
      <c r="A653" s="4">
        <v>1011</v>
      </c>
      <c r="B653" t="s">
        <v>40</v>
      </c>
      <c r="C653" s="4">
        <v>8</v>
      </c>
      <c r="D653" s="4">
        <v>8</v>
      </c>
      <c r="E653" s="4">
        <v>4.3</v>
      </c>
      <c r="F653" s="1">
        <v>42844.679710648146</v>
      </c>
      <c r="G653" s="9">
        <v>0.50166666666666704</v>
      </c>
      <c r="H653" s="9">
        <v>1.9933554817275703</v>
      </c>
    </row>
    <row r="654" spans="1:8" x14ac:dyDescent="0.25">
      <c r="A654" s="4">
        <v>11048</v>
      </c>
      <c r="B654" t="s">
        <v>40</v>
      </c>
      <c r="C654" s="4">
        <v>7</v>
      </c>
      <c r="D654" s="4">
        <v>7</v>
      </c>
      <c r="E654" s="4">
        <v>4.2</v>
      </c>
      <c r="F654" s="1">
        <v>42859.442037037035</v>
      </c>
      <c r="G654" s="9">
        <v>0.50055555555555598</v>
      </c>
      <c r="H654" s="9">
        <v>3.9955604883462743</v>
      </c>
    </row>
    <row r="655" spans="1:8" x14ac:dyDescent="0.25">
      <c r="A655" s="4">
        <v>11049</v>
      </c>
      <c r="B655" t="s">
        <v>40</v>
      </c>
      <c r="C655" s="4">
        <v>3</v>
      </c>
      <c r="D655" s="4">
        <v>3</v>
      </c>
      <c r="E655" s="4">
        <v>3.6</v>
      </c>
      <c r="F655" s="1">
        <v>42877.563692129632</v>
      </c>
      <c r="G655" s="9">
        <v>0.51083333333333303</v>
      </c>
      <c r="H655" s="9">
        <v>5.8727569331158236</v>
      </c>
    </row>
    <row r="656" spans="1:8" x14ac:dyDescent="0.25">
      <c r="A656" s="4">
        <v>11050</v>
      </c>
      <c r="B656" t="s">
        <v>40</v>
      </c>
      <c r="C656" s="4">
        <v>4</v>
      </c>
      <c r="D656" s="4">
        <v>4</v>
      </c>
      <c r="E656" s="4">
        <v>3.7</v>
      </c>
      <c r="F656" s="1">
        <v>42891.651423611111</v>
      </c>
      <c r="G656" s="9">
        <v>0.51111111111111096</v>
      </c>
      <c r="H656" s="9">
        <v>7.8260869565217517</v>
      </c>
    </row>
    <row r="657" spans="1:8" x14ac:dyDescent="0.25">
      <c r="A657" s="4">
        <v>21112</v>
      </c>
      <c r="B657" t="s">
        <v>40</v>
      </c>
      <c r="C657" s="4">
        <v>2.5</v>
      </c>
      <c r="D657" s="4">
        <v>2.5</v>
      </c>
      <c r="E657" s="4">
        <v>3.5</v>
      </c>
      <c r="F657" s="1">
        <v>42927.647905092592</v>
      </c>
      <c r="G657" s="9">
        <v>0.50222222222222201</v>
      </c>
      <c r="H657" s="9">
        <v>7.9646017699115026</v>
      </c>
    </row>
    <row r="658" spans="1:8" x14ac:dyDescent="0.25">
      <c r="A658" s="4">
        <v>21116</v>
      </c>
      <c r="B658" t="s">
        <v>40</v>
      </c>
      <c r="C658" s="4">
        <v>8</v>
      </c>
      <c r="D658" s="4">
        <v>8</v>
      </c>
      <c r="E658" s="4">
        <v>3.82</v>
      </c>
      <c r="F658" s="1">
        <v>42949.616365740738</v>
      </c>
      <c r="G658" s="9">
        <v>0.51194444444444398</v>
      </c>
      <c r="H658" s="9">
        <v>3.9066739012479648</v>
      </c>
    </row>
    <row r="659" spans="1:8" x14ac:dyDescent="0.25">
      <c r="A659" s="4">
        <v>21307</v>
      </c>
      <c r="B659" t="s">
        <v>40</v>
      </c>
      <c r="C659" s="4">
        <v>0.94</v>
      </c>
      <c r="D659" s="4">
        <v>0.94</v>
      </c>
      <c r="E659" s="4">
        <v>3.45</v>
      </c>
      <c r="F659" s="1">
        <v>42971.447488425925</v>
      </c>
      <c r="G659" s="9">
        <v>0.50361111111111101</v>
      </c>
      <c r="H659" s="9">
        <v>13.899613899613906</v>
      </c>
    </row>
    <row r="660" spans="1:8" x14ac:dyDescent="0.25">
      <c r="A660" s="4">
        <v>21310</v>
      </c>
      <c r="B660" t="s">
        <v>40</v>
      </c>
      <c r="C660" s="4">
        <v>1.3</v>
      </c>
      <c r="D660" s="4">
        <v>1.3</v>
      </c>
      <c r="E660" s="4">
        <v>3.25</v>
      </c>
      <c r="F660" s="1">
        <v>42977.601388888892</v>
      </c>
      <c r="G660" s="9">
        <v>0.50249999999999995</v>
      </c>
      <c r="H660" s="9">
        <v>7.9601990049751183</v>
      </c>
    </row>
    <row r="661" spans="1:8" x14ac:dyDescent="0.25">
      <c r="A661" s="4">
        <v>21316</v>
      </c>
      <c r="B661" t="s">
        <v>40</v>
      </c>
      <c r="C661" s="4">
        <v>2.1</v>
      </c>
      <c r="D661" s="4">
        <v>2.1</v>
      </c>
      <c r="E661" s="4">
        <v>3.3</v>
      </c>
      <c r="F661" s="1">
        <v>42983.470243055555</v>
      </c>
      <c r="G661" s="9">
        <v>0.50277777777777799</v>
      </c>
      <c r="H661" s="9">
        <v>11.933701657458572</v>
      </c>
    </row>
    <row r="662" spans="1:8" x14ac:dyDescent="0.25">
      <c r="A662" s="4">
        <v>21324</v>
      </c>
      <c r="B662" t="s">
        <v>40</v>
      </c>
      <c r="C662" s="4">
        <v>1.46</v>
      </c>
      <c r="D662" s="4">
        <v>1.46</v>
      </c>
      <c r="E662" s="4">
        <v>3.1</v>
      </c>
      <c r="F662" s="1">
        <v>42990.403692129628</v>
      </c>
      <c r="G662" s="9">
        <v>0.50416666666666698</v>
      </c>
      <c r="H662" s="9">
        <v>1.9834710743801653</v>
      </c>
    </row>
    <row r="663" spans="1:8" x14ac:dyDescent="0.25">
      <c r="A663" s="4">
        <v>551</v>
      </c>
      <c r="B663" t="s">
        <v>41</v>
      </c>
      <c r="C663" s="4">
        <v>300</v>
      </c>
      <c r="D663" s="4">
        <v>10</v>
      </c>
      <c r="E663" s="4">
        <v>2</v>
      </c>
      <c r="F663" s="1">
        <v>42551.425185185188</v>
      </c>
      <c r="G663" s="9">
        <v>0.50361111111111101</v>
      </c>
      <c r="H663" s="9">
        <v>59.56977385548808</v>
      </c>
    </row>
    <row r="664" spans="1:8" x14ac:dyDescent="0.25">
      <c r="A664" s="4">
        <v>552</v>
      </c>
      <c r="B664" t="s">
        <v>41</v>
      </c>
      <c r="C664" s="4">
        <v>300</v>
      </c>
      <c r="D664" s="4">
        <v>40</v>
      </c>
      <c r="E664" s="4">
        <v>16</v>
      </c>
      <c r="F664" s="1">
        <v>42551.458182870374</v>
      </c>
      <c r="G664" s="9">
        <v>0.50166666666666704</v>
      </c>
      <c r="H664" s="9">
        <v>89.700996677740676</v>
      </c>
    </row>
    <row r="665" spans="1:8" x14ac:dyDescent="0.25">
      <c r="A665" s="4">
        <v>545</v>
      </c>
      <c r="B665" t="s">
        <v>41</v>
      </c>
      <c r="C665" s="4">
        <v>300</v>
      </c>
      <c r="D665" s="4">
        <v>10</v>
      </c>
      <c r="E665" s="4">
        <v>2</v>
      </c>
      <c r="F665" s="1">
        <v>42565.442893518521</v>
      </c>
      <c r="G665" s="9">
        <v>0.50305555555555603</v>
      </c>
      <c r="H665" s="9">
        <v>59.635560463832157</v>
      </c>
    </row>
    <row r="666" spans="1:8" x14ac:dyDescent="0.25">
      <c r="A666" s="4">
        <v>546</v>
      </c>
      <c r="B666" t="s">
        <v>41</v>
      </c>
      <c r="C666" s="4">
        <v>300</v>
      </c>
      <c r="D666" s="4">
        <v>40</v>
      </c>
      <c r="E666" s="4">
        <v>16</v>
      </c>
      <c r="F666" s="1">
        <v>42565.473946759259</v>
      </c>
      <c r="G666" s="9">
        <v>0.50027777777777804</v>
      </c>
      <c r="H666" s="9">
        <v>389.78345363686856</v>
      </c>
    </row>
    <row r="667" spans="1:8" x14ac:dyDescent="0.25">
      <c r="A667" s="4">
        <v>566</v>
      </c>
      <c r="B667" t="s">
        <v>41</v>
      </c>
      <c r="C667" s="4">
        <v>300</v>
      </c>
      <c r="D667" s="4">
        <v>10</v>
      </c>
      <c r="E667" s="4">
        <v>2</v>
      </c>
      <c r="F667" s="1">
        <v>42593.436759259261</v>
      </c>
      <c r="G667" s="9">
        <v>0.50138888888888899</v>
      </c>
      <c r="H667" s="9">
        <v>59.833795013850363</v>
      </c>
    </row>
    <row r="668" spans="1:8" x14ac:dyDescent="0.25">
      <c r="A668" s="4">
        <v>547</v>
      </c>
      <c r="B668" t="s">
        <v>41</v>
      </c>
      <c r="C668" s="4">
        <v>300</v>
      </c>
      <c r="D668" s="4">
        <v>10</v>
      </c>
      <c r="E668" s="4">
        <v>2</v>
      </c>
      <c r="F668" s="1">
        <v>42622.421261574076</v>
      </c>
      <c r="G668" s="9">
        <v>0.50027777777777804</v>
      </c>
      <c r="H668" s="9">
        <v>179.90005552470822</v>
      </c>
    </row>
    <row r="669" spans="1:8" x14ac:dyDescent="0.25">
      <c r="A669" s="4">
        <v>548</v>
      </c>
      <c r="B669" t="s">
        <v>41</v>
      </c>
      <c r="C669" s="4">
        <v>300</v>
      </c>
      <c r="D669" s="4">
        <v>40</v>
      </c>
      <c r="E669" s="4">
        <v>16</v>
      </c>
      <c r="F669" s="1">
        <v>42622.449155092596</v>
      </c>
      <c r="G669" s="9">
        <v>0.50111111111111095</v>
      </c>
      <c r="H669" s="9">
        <v>14.966740576496672</v>
      </c>
    </row>
    <row r="670" spans="1:8" x14ac:dyDescent="0.25">
      <c r="A670" s="4">
        <v>549</v>
      </c>
      <c r="B670" t="s">
        <v>41</v>
      </c>
      <c r="C670" s="4">
        <v>300</v>
      </c>
      <c r="D670" s="4">
        <v>10</v>
      </c>
      <c r="E670" s="4">
        <v>2</v>
      </c>
      <c r="F670" s="1">
        <v>42655.444548611114</v>
      </c>
      <c r="G670" s="9">
        <v>0.50055555555555598</v>
      </c>
      <c r="H670" s="9">
        <v>179.80022197558233</v>
      </c>
    </row>
    <row r="671" spans="1:8" x14ac:dyDescent="0.25">
      <c r="A671" s="4">
        <v>550</v>
      </c>
      <c r="B671" t="s">
        <v>41</v>
      </c>
      <c r="C671" s="4">
        <v>300</v>
      </c>
      <c r="D671" s="4">
        <v>40</v>
      </c>
      <c r="E671" s="4">
        <v>16</v>
      </c>
      <c r="F671" s="1">
        <v>42655.471886574072</v>
      </c>
      <c r="G671" s="9">
        <v>0.50055555555555598</v>
      </c>
      <c r="H671" s="9">
        <v>14.983351831298529</v>
      </c>
    </row>
    <row r="672" spans="1:8" x14ac:dyDescent="0.25">
      <c r="A672" s="4">
        <v>553</v>
      </c>
      <c r="B672" t="s">
        <v>41</v>
      </c>
      <c r="C672" s="4">
        <v>300</v>
      </c>
      <c r="D672" s="4">
        <v>10</v>
      </c>
      <c r="E672" s="4">
        <v>2</v>
      </c>
      <c r="F672" s="1">
        <v>42670.430833333332</v>
      </c>
      <c r="G672" s="9">
        <v>0.50194444444444397</v>
      </c>
      <c r="H672" s="9">
        <v>298.83785279468754</v>
      </c>
    </row>
    <row r="673" spans="1:8" x14ac:dyDescent="0.25">
      <c r="A673" s="4">
        <v>554</v>
      </c>
      <c r="B673" t="s">
        <v>41</v>
      </c>
      <c r="C673" s="4">
        <v>300</v>
      </c>
      <c r="D673" s="4">
        <v>40</v>
      </c>
      <c r="E673" s="4">
        <v>16</v>
      </c>
      <c r="F673" s="1">
        <v>42670.459641203706</v>
      </c>
      <c r="G673" s="9">
        <v>0.50249999999999995</v>
      </c>
      <c r="H673" s="9">
        <v>29.850746268656692</v>
      </c>
    </row>
    <row r="674" spans="1:8" x14ac:dyDescent="0.25">
      <c r="A674" s="4">
        <v>556</v>
      </c>
      <c r="B674" t="s">
        <v>41</v>
      </c>
      <c r="C674" s="4">
        <v>300</v>
      </c>
      <c r="D674" s="4">
        <v>10</v>
      </c>
      <c r="E674" s="4">
        <v>2</v>
      </c>
      <c r="F674" s="1">
        <v>42698.405891203707</v>
      </c>
      <c r="G674" s="9">
        <v>0.50055555555555598</v>
      </c>
      <c r="H674" s="9">
        <v>119.86681465038824</v>
      </c>
    </row>
    <row r="675" spans="1:8" x14ac:dyDescent="0.25">
      <c r="A675" s="4">
        <v>557</v>
      </c>
      <c r="B675" t="s">
        <v>41</v>
      </c>
      <c r="C675" s="4">
        <v>300</v>
      </c>
      <c r="D675" s="4">
        <v>40</v>
      </c>
      <c r="E675" s="4">
        <v>16</v>
      </c>
      <c r="F675" s="1">
        <v>42698.433252314811</v>
      </c>
      <c r="G675" s="9">
        <v>0.38861111111111102</v>
      </c>
      <c r="H675" s="9">
        <v>19.29949964260188</v>
      </c>
    </row>
    <row r="676" spans="1:8" x14ac:dyDescent="0.25">
      <c r="A676" s="4">
        <v>558</v>
      </c>
      <c r="B676" t="s">
        <v>41</v>
      </c>
      <c r="C676" s="4">
        <v>300</v>
      </c>
      <c r="D676" s="4">
        <v>10</v>
      </c>
      <c r="E676" s="4">
        <v>2</v>
      </c>
      <c r="F676" s="1">
        <v>42712.422118055554</v>
      </c>
      <c r="G676" s="9">
        <v>0.50277777777777799</v>
      </c>
      <c r="H676" s="9">
        <v>119.33701657458575</v>
      </c>
    </row>
    <row r="677" spans="1:8" x14ac:dyDescent="0.25">
      <c r="A677" s="4">
        <v>559</v>
      </c>
      <c r="B677" t="s">
        <v>41</v>
      </c>
      <c r="C677" s="4">
        <v>300</v>
      </c>
      <c r="D677" s="4">
        <v>40</v>
      </c>
      <c r="E677" s="4">
        <v>16</v>
      </c>
      <c r="F677" s="1">
        <v>42712.449675925927</v>
      </c>
      <c r="G677" s="9">
        <v>0.50083333333333302</v>
      </c>
      <c r="H677" s="9">
        <v>14.975041597337791</v>
      </c>
    </row>
    <row r="678" spans="1:8" x14ac:dyDescent="0.25">
      <c r="A678" s="4">
        <v>560</v>
      </c>
      <c r="B678" t="s">
        <v>41</v>
      </c>
      <c r="C678" s="4">
        <v>300</v>
      </c>
      <c r="D678" s="4">
        <v>10</v>
      </c>
      <c r="E678" s="4">
        <v>2</v>
      </c>
      <c r="F678" s="1">
        <v>42725.435150462959</v>
      </c>
      <c r="G678" s="9">
        <v>0.52361111111111103</v>
      </c>
      <c r="H678" s="9">
        <v>343.7665782493367</v>
      </c>
    </row>
    <row r="679" spans="1:8" x14ac:dyDescent="0.25">
      <c r="A679" s="4">
        <v>561</v>
      </c>
      <c r="B679" t="s">
        <v>41</v>
      </c>
      <c r="C679" s="4">
        <v>300</v>
      </c>
      <c r="D679" s="4">
        <v>40</v>
      </c>
      <c r="E679" s="4">
        <v>16</v>
      </c>
      <c r="F679" s="1">
        <v>42725.46497685185</v>
      </c>
      <c r="G679" s="9">
        <v>0.59333333333333305</v>
      </c>
      <c r="H679" s="9">
        <v>37.921348314606732</v>
      </c>
    </row>
    <row r="680" spans="1:8" x14ac:dyDescent="0.25">
      <c r="A680" s="4">
        <v>564</v>
      </c>
      <c r="B680" t="s">
        <v>41</v>
      </c>
      <c r="C680" s="4">
        <v>300</v>
      </c>
      <c r="D680" s="4">
        <v>10</v>
      </c>
      <c r="E680" s="4">
        <v>2</v>
      </c>
      <c r="F680" s="1">
        <v>42753.503310185188</v>
      </c>
      <c r="G680" s="9">
        <v>0.25111111111111101</v>
      </c>
      <c r="H680" s="9">
        <v>11.946902654867262</v>
      </c>
    </row>
    <row r="681" spans="1:8" x14ac:dyDescent="0.25">
      <c r="A681" s="4">
        <v>565</v>
      </c>
      <c r="B681" t="s">
        <v>41</v>
      </c>
      <c r="C681" s="4">
        <v>300</v>
      </c>
      <c r="D681" s="4">
        <v>40</v>
      </c>
      <c r="E681" s="4">
        <v>16</v>
      </c>
      <c r="F681" s="1">
        <v>42753.52684027778</v>
      </c>
      <c r="G681" s="9">
        <v>0.25083333333333302</v>
      </c>
      <c r="H681" s="9">
        <v>2.9900332225913657</v>
      </c>
    </row>
    <row r="682" spans="1:8" x14ac:dyDescent="0.25">
      <c r="A682" s="4">
        <v>789</v>
      </c>
      <c r="B682" t="s">
        <v>41</v>
      </c>
      <c r="C682" s="4">
        <v>300</v>
      </c>
      <c r="D682" s="4">
        <v>40</v>
      </c>
      <c r="E682" s="4">
        <v>16</v>
      </c>
      <c r="F682" s="1">
        <v>42767.444120370368</v>
      </c>
      <c r="G682" s="9">
        <v>0.50083333333333302</v>
      </c>
      <c r="H682" s="9">
        <v>1.4975041597337779</v>
      </c>
    </row>
    <row r="683" spans="1:8" x14ac:dyDescent="0.25">
      <c r="A683" s="4">
        <v>868</v>
      </c>
      <c r="B683" t="s">
        <v>41</v>
      </c>
      <c r="C683" s="4">
        <v>300</v>
      </c>
      <c r="D683" s="4">
        <v>10</v>
      </c>
      <c r="E683" s="4">
        <v>2</v>
      </c>
      <c r="F683" s="1">
        <v>42796.440671296295</v>
      </c>
      <c r="G683" s="9">
        <v>0.51388888888888895</v>
      </c>
      <c r="H683" s="9">
        <v>1459.4594594594612</v>
      </c>
    </row>
    <row r="684" spans="1:8" x14ac:dyDescent="0.25">
      <c r="A684" s="4">
        <v>869</v>
      </c>
      <c r="B684" t="s">
        <v>41</v>
      </c>
      <c r="C684" s="4">
        <v>300</v>
      </c>
      <c r="D684" s="4">
        <v>40</v>
      </c>
      <c r="E684" s="4">
        <v>16</v>
      </c>
      <c r="F684" s="1">
        <v>42796.476076388892</v>
      </c>
      <c r="G684" s="9">
        <v>0.50222222222222201</v>
      </c>
      <c r="H684" s="9">
        <v>672.01327433628285</v>
      </c>
    </row>
    <row r="685" spans="1:8" x14ac:dyDescent="0.25">
      <c r="A685" s="4">
        <v>938</v>
      </c>
      <c r="B685" t="s">
        <v>41</v>
      </c>
      <c r="C685" s="4">
        <v>300</v>
      </c>
      <c r="D685" s="4">
        <v>40</v>
      </c>
      <c r="E685" s="4">
        <v>16</v>
      </c>
      <c r="F685" s="1">
        <v>42810.497557870367</v>
      </c>
      <c r="G685" s="9">
        <v>0.68944444444444397</v>
      </c>
      <c r="H685" s="9">
        <v>21.756647864625268</v>
      </c>
    </row>
    <row r="686" spans="1:8" x14ac:dyDescent="0.25">
      <c r="A686" s="4">
        <v>940</v>
      </c>
      <c r="B686" t="s">
        <v>41</v>
      </c>
      <c r="C686" s="4">
        <v>300</v>
      </c>
      <c r="D686" s="4">
        <v>10</v>
      </c>
      <c r="E686" s="4">
        <v>2</v>
      </c>
      <c r="F686" s="1">
        <v>42824.422581018516</v>
      </c>
      <c r="G686" s="9">
        <v>0.44666666666666699</v>
      </c>
      <c r="H686" s="9">
        <v>201.49253731343296</v>
      </c>
    </row>
    <row r="687" spans="1:8" x14ac:dyDescent="0.25">
      <c r="A687" s="4">
        <v>941</v>
      </c>
      <c r="B687" t="s">
        <v>41</v>
      </c>
      <c r="C687" s="4">
        <v>300</v>
      </c>
      <c r="D687" s="4">
        <v>40</v>
      </c>
      <c r="E687" s="4">
        <v>16</v>
      </c>
      <c r="F687" s="1">
        <v>42824.448831018519</v>
      </c>
      <c r="G687" s="9">
        <v>0.50055555555555598</v>
      </c>
      <c r="H687" s="9">
        <v>209.76692563817934</v>
      </c>
    </row>
    <row r="688" spans="1:8" x14ac:dyDescent="0.25">
      <c r="A688" s="4">
        <v>21511</v>
      </c>
      <c r="B688" t="s">
        <v>41</v>
      </c>
      <c r="C688" s="4">
        <v>300</v>
      </c>
      <c r="D688" s="4">
        <v>10</v>
      </c>
      <c r="E688" s="4">
        <v>2</v>
      </c>
      <c r="F688" s="1">
        <v>42836.433634259258</v>
      </c>
      <c r="G688" s="9">
        <v>0.50472222222222196</v>
      </c>
      <c r="H688" s="9">
        <v>5.9438635112823368</v>
      </c>
    </row>
    <row r="689" spans="1:8" x14ac:dyDescent="0.25">
      <c r="A689" s="4">
        <v>21512</v>
      </c>
      <c r="B689" t="s">
        <v>41</v>
      </c>
      <c r="C689" s="4">
        <v>300</v>
      </c>
      <c r="D689" s="4">
        <v>40</v>
      </c>
      <c r="E689" s="4">
        <v>16</v>
      </c>
      <c r="F689" s="1">
        <v>42836.460069444445</v>
      </c>
      <c r="G689" s="9">
        <v>0.50027777777777804</v>
      </c>
      <c r="H689" s="9">
        <v>1.4991671293725701</v>
      </c>
    </row>
    <row r="690" spans="1:8" x14ac:dyDescent="0.25">
      <c r="A690" s="4">
        <v>21513</v>
      </c>
      <c r="B690" t="s">
        <v>41</v>
      </c>
      <c r="C690" s="4">
        <v>300</v>
      </c>
      <c r="D690" s="4">
        <v>40</v>
      </c>
      <c r="E690" s="4">
        <v>16</v>
      </c>
      <c r="F690" s="1">
        <v>42852.456782407404</v>
      </c>
      <c r="G690" s="9">
        <v>0.50055555555555598</v>
      </c>
      <c r="H690" s="9">
        <v>14.983351831298529</v>
      </c>
    </row>
    <row r="691" spans="1:8" x14ac:dyDescent="0.25">
      <c r="A691" s="4">
        <v>21514</v>
      </c>
      <c r="B691" t="s">
        <v>41</v>
      </c>
      <c r="C691" s="4">
        <v>300</v>
      </c>
      <c r="D691" s="4">
        <v>40</v>
      </c>
      <c r="E691" s="4">
        <v>16</v>
      </c>
      <c r="F691" s="1">
        <v>42867.385428240741</v>
      </c>
      <c r="G691" s="9">
        <v>0.52027777777777795</v>
      </c>
      <c r="H691" s="9">
        <v>129.73838761345425</v>
      </c>
    </row>
    <row r="692" spans="1:8" x14ac:dyDescent="0.25">
      <c r="A692" s="4">
        <v>21515</v>
      </c>
      <c r="B692" t="s">
        <v>41</v>
      </c>
      <c r="C692" s="4">
        <v>300</v>
      </c>
      <c r="D692" s="4">
        <v>10</v>
      </c>
      <c r="E692" s="4">
        <v>3</v>
      </c>
      <c r="F692" s="1">
        <v>42879.399768518517</v>
      </c>
      <c r="G692" s="9">
        <v>0.52222222222222203</v>
      </c>
      <c r="H692" s="9">
        <v>5.7446808510638325</v>
      </c>
    </row>
    <row r="693" spans="1:8" x14ac:dyDescent="0.25">
      <c r="A693" s="4">
        <v>21516</v>
      </c>
      <c r="B693" t="s">
        <v>41</v>
      </c>
      <c r="C693" s="4">
        <v>300</v>
      </c>
      <c r="D693" s="4">
        <v>40</v>
      </c>
      <c r="E693" s="4">
        <v>16</v>
      </c>
      <c r="F693" s="1">
        <v>42879.428668981483</v>
      </c>
      <c r="G693" s="9">
        <v>0.50083333333333302</v>
      </c>
      <c r="H693" s="9">
        <v>1.4975041597337779</v>
      </c>
    </row>
    <row r="694" spans="1:8" x14ac:dyDescent="0.25">
      <c r="A694" s="4">
        <v>11043</v>
      </c>
      <c r="B694" t="s">
        <v>41</v>
      </c>
      <c r="C694" s="4">
        <v>300</v>
      </c>
      <c r="D694" s="4">
        <v>40</v>
      </c>
      <c r="E694" s="4">
        <v>16</v>
      </c>
      <c r="F694" s="1">
        <v>42894.423935185187</v>
      </c>
      <c r="G694" s="9">
        <v>0.50611111111111096</v>
      </c>
      <c r="H694" s="9">
        <v>1.4818880351262356</v>
      </c>
    </row>
    <row r="695" spans="1:8" x14ac:dyDescent="0.25">
      <c r="A695" s="4">
        <v>11044</v>
      </c>
      <c r="B695" t="s">
        <v>41</v>
      </c>
      <c r="C695" s="4">
        <v>300</v>
      </c>
      <c r="D695" s="4">
        <v>10</v>
      </c>
      <c r="E695" s="4">
        <v>2</v>
      </c>
      <c r="F695" s="1">
        <v>42894.451412037037</v>
      </c>
      <c r="G695" s="9">
        <v>0.50166666666666704</v>
      </c>
      <c r="H695" s="9">
        <v>5.9800664451827199</v>
      </c>
    </row>
    <row r="696" spans="1:8" x14ac:dyDescent="0.25">
      <c r="A696" s="4">
        <v>11045</v>
      </c>
      <c r="B696" t="s">
        <v>41</v>
      </c>
      <c r="C696" s="4">
        <v>300</v>
      </c>
      <c r="D696" s="4">
        <v>40</v>
      </c>
      <c r="E696" s="4">
        <v>16</v>
      </c>
      <c r="F696" s="1">
        <v>42896.810416666667</v>
      </c>
      <c r="G696" s="9">
        <v>0.50749999999999995</v>
      </c>
      <c r="H696" s="9">
        <v>73.89162561576353</v>
      </c>
    </row>
    <row r="697" spans="1:8" x14ac:dyDescent="0.25">
      <c r="A697" s="4">
        <v>11097</v>
      </c>
      <c r="B697" t="s">
        <v>41</v>
      </c>
      <c r="C697" s="4">
        <v>300</v>
      </c>
      <c r="D697" s="4">
        <v>10</v>
      </c>
      <c r="E697" s="4">
        <v>2</v>
      </c>
      <c r="F697" s="1">
        <v>42908.426770833335</v>
      </c>
      <c r="G697" s="9">
        <v>0.55666666666666698</v>
      </c>
      <c r="H697" s="9">
        <v>5.3892215568862252</v>
      </c>
    </row>
    <row r="698" spans="1:8" x14ac:dyDescent="0.25">
      <c r="A698" s="4">
        <v>11098</v>
      </c>
      <c r="B698" t="s">
        <v>41</v>
      </c>
      <c r="C698" s="4">
        <v>300</v>
      </c>
      <c r="D698" s="4">
        <v>40</v>
      </c>
      <c r="E698" s="4">
        <v>16</v>
      </c>
      <c r="F698" s="1">
        <v>42908.455185185187</v>
      </c>
      <c r="G698" s="9">
        <v>0.56111111111111101</v>
      </c>
      <c r="H698" s="9">
        <v>13.36633663366338</v>
      </c>
    </row>
    <row r="699" spans="1:8" x14ac:dyDescent="0.25">
      <c r="A699" s="4">
        <v>21264</v>
      </c>
      <c r="B699" t="s">
        <v>41</v>
      </c>
      <c r="C699" s="4">
        <v>300</v>
      </c>
      <c r="D699" s="4">
        <v>40</v>
      </c>
      <c r="E699" s="4">
        <v>16</v>
      </c>
      <c r="F699" s="1">
        <v>42922.424664351849</v>
      </c>
      <c r="G699" s="9">
        <v>0.50527777777777805</v>
      </c>
      <c r="H699" s="9">
        <v>74.216602528862012</v>
      </c>
    </row>
    <row r="700" spans="1:8" x14ac:dyDescent="0.25">
      <c r="A700" s="4">
        <v>21265</v>
      </c>
      <c r="B700" t="s">
        <v>41</v>
      </c>
      <c r="C700" s="4">
        <v>300</v>
      </c>
      <c r="D700" s="4">
        <v>10</v>
      </c>
      <c r="E700" s="4">
        <v>2</v>
      </c>
      <c r="F700" s="1">
        <v>42922.451041666667</v>
      </c>
      <c r="G700" s="9">
        <v>0.50222222222222201</v>
      </c>
      <c r="H700" s="9">
        <v>119.46902654867255</v>
      </c>
    </row>
    <row r="701" spans="1:8" x14ac:dyDescent="0.25">
      <c r="A701" s="4">
        <v>21266</v>
      </c>
      <c r="B701" t="s">
        <v>41</v>
      </c>
      <c r="C701" s="4">
        <v>300</v>
      </c>
      <c r="D701" s="4">
        <v>10</v>
      </c>
      <c r="E701" s="4">
        <v>2</v>
      </c>
      <c r="F701" s="1">
        <v>42936.419456018521</v>
      </c>
      <c r="G701" s="9">
        <v>0.50833333333333297</v>
      </c>
      <c r="H701" s="9">
        <v>5.9016393442622999</v>
      </c>
    </row>
    <row r="702" spans="1:8" x14ac:dyDescent="0.25">
      <c r="A702" s="4">
        <v>21267</v>
      </c>
      <c r="B702" t="s">
        <v>41</v>
      </c>
      <c r="C702" s="4">
        <v>300</v>
      </c>
      <c r="D702" s="4">
        <v>40</v>
      </c>
      <c r="E702" s="4">
        <v>16</v>
      </c>
      <c r="F702" s="1">
        <v>42936.445625</v>
      </c>
      <c r="G702" s="9">
        <v>0.50055555555555598</v>
      </c>
      <c r="H702" s="9">
        <v>1.4983351831298546</v>
      </c>
    </row>
    <row r="703" spans="1:8" x14ac:dyDescent="0.25">
      <c r="A703" s="4">
        <v>21268</v>
      </c>
      <c r="B703" t="s">
        <v>41</v>
      </c>
      <c r="C703" s="4">
        <v>300</v>
      </c>
      <c r="D703" s="4">
        <v>10</v>
      </c>
      <c r="E703" s="4">
        <v>2</v>
      </c>
      <c r="F703" s="1">
        <v>42950.421967592592</v>
      </c>
      <c r="G703" s="9">
        <v>0.50055555555555598</v>
      </c>
      <c r="H703" s="9">
        <v>179.80022197558233</v>
      </c>
    </row>
    <row r="704" spans="1:8" x14ac:dyDescent="0.25">
      <c r="A704" s="4">
        <v>21269</v>
      </c>
      <c r="B704" t="s">
        <v>41</v>
      </c>
      <c r="C704" s="4">
        <v>300</v>
      </c>
      <c r="D704" s="4">
        <v>40</v>
      </c>
      <c r="E704" s="4">
        <v>16</v>
      </c>
      <c r="F704" s="1">
        <v>42950.447939814818</v>
      </c>
      <c r="G704" s="9">
        <v>0.50055555555555598</v>
      </c>
      <c r="H704" s="9">
        <v>1.4983351831298546</v>
      </c>
    </row>
    <row r="705" spans="1:8" x14ac:dyDescent="0.25">
      <c r="A705" s="4">
        <v>21270</v>
      </c>
      <c r="B705" t="s">
        <v>41</v>
      </c>
      <c r="C705" s="4">
        <v>300</v>
      </c>
      <c r="D705" s="4">
        <v>10</v>
      </c>
      <c r="E705" s="4">
        <v>2</v>
      </c>
      <c r="F705" s="1">
        <v>42964.429502314815</v>
      </c>
      <c r="G705" s="9">
        <v>0.50194444444444397</v>
      </c>
      <c r="H705" s="9">
        <v>5.9767570558937519</v>
      </c>
    </row>
    <row r="706" spans="1:8" x14ac:dyDescent="0.25">
      <c r="A706" s="4">
        <v>21271</v>
      </c>
      <c r="B706" t="s">
        <v>41</v>
      </c>
      <c r="C706" s="4">
        <v>300</v>
      </c>
      <c r="D706" s="4">
        <v>40</v>
      </c>
      <c r="E706" s="4">
        <v>16</v>
      </c>
      <c r="F706" s="1">
        <v>42964.457037037035</v>
      </c>
      <c r="G706" s="9">
        <v>0.50277777777777799</v>
      </c>
      <c r="H706" s="9">
        <v>1.49171270718232</v>
      </c>
    </row>
    <row r="707" spans="1:8" x14ac:dyDescent="0.25">
      <c r="A707" s="4">
        <v>21342</v>
      </c>
      <c r="B707" t="s">
        <v>41</v>
      </c>
      <c r="C707" s="4">
        <v>300</v>
      </c>
      <c r="D707" s="4">
        <v>10</v>
      </c>
      <c r="E707" s="4">
        <v>2</v>
      </c>
      <c r="F707" s="1">
        <v>42978.431145833332</v>
      </c>
      <c r="G707" s="9">
        <v>0.50194444444444397</v>
      </c>
      <c r="H707" s="9">
        <v>59.767570558937521</v>
      </c>
    </row>
    <row r="708" spans="1:8" x14ac:dyDescent="0.25">
      <c r="A708" s="4">
        <v>21343</v>
      </c>
      <c r="B708" t="s">
        <v>41</v>
      </c>
      <c r="C708" s="4">
        <v>300</v>
      </c>
      <c r="D708" s="4">
        <v>40</v>
      </c>
      <c r="E708" s="4">
        <v>16</v>
      </c>
      <c r="F708" s="1">
        <v>42978.459953703707</v>
      </c>
      <c r="G708" s="9">
        <v>0.506388888888889</v>
      </c>
      <c r="H708" s="9">
        <v>59.243006034009852</v>
      </c>
    </row>
    <row r="709" spans="1:8" x14ac:dyDescent="0.25">
      <c r="A709" s="4">
        <v>21344</v>
      </c>
      <c r="B709" t="s">
        <v>41</v>
      </c>
      <c r="C709" s="4">
        <v>300</v>
      </c>
      <c r="D709" s="4">
        <v>40</v>
      </c>
      <c r="E709" s="4">
        <v>16</v>
      </c>
      <c r="F709" s="1">
        <v>42992.409780092596</v>
      </c>
      <c r="G709" s="9">
        <v>0.57416666666666705</v>
      </c>
      <c r="H709" s="9">
        <v>1.3062409288824375</v>
      </c>
    </row>
    <row r="710" spans="1:8" x14ac:dyDescent="0.25">
      <c r="A710" s="4">
        <v>21517</v>
      </c>
      <c r="B710" t="s">
        <v>41</v>
      </c>
      <c r="C710" s="4">
        <v>300</v>
      </c>
      <c r="D710" s="4">
        <v>10</v>
      </c>
      <c r="E710" s="4">
        <v>2</v>
      </c>
      <c r="F710" s="1">
        <v>43006.422106481485</v>
      </c>
      <c r="G710" s="9">
        <v>0.60416666666666696</v>
      </c>
      <c r="H710" s="9">
        <v>99.310344827586221</v>
      </c>
    </row>
    <row r="711" spans="1:8" x14ac:dyDescent="0.25">
      <c r="A711" s="4">
        <v>21518</v>
      </c>
      <c r="B711" t="s">
        <v>41</v>
      </c>
      <c r="C711" s="4">
        <v>300</v>
      </c>
      <c r="D711" s="4">
        <v>40</v>
      </c>
      <c r="E711" s="4">
        <v>16</v>
      </c>
      <c r="F711" s="1">
        <v>43006.447974537034</v>
      </c>
      <c r="G711" s="9">
        <v>0.33083333333333298</v>
      </c>
      <c r="H711" s="9">
        <v>68.010075566750743</v>
      </c>
    </row>
    <row r="712" spans="1:8" x14ac:dyDescent="0.25">
      <c r="H712" s="9"/>
    </row>
  </sheetData>
  <autoFilter ref="A1:H711">
    <sortState ref="A2:I711">
      <sortCondition ref="B1:B71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zoomScale="70" zoomScaleNormal="70" workbookViewId="0">
      <selection activeCell="H49" sqref="H49"/>
    </sheetView>
  </sheetViews>
  <sheetFormatPr defaultRowHeight="15" x14ac:dyDescent="0.25"/>
  <cols>
    <col min="1" max="1" width="23.5703125" bestFit="1" customWidth="1"/>
    <col min="2" max="2" width="18.140625" customWidth="1"/>
    <col min="3" max="3" width="14.7109375" style="4" bestFit="1" customWidth="1"/>
    <col min="4" max="4" width="14.7109375" style="4" customWidth="1"/>
    <col min="5" max="5" width="25.140625" style="4" customWidth="1"/>
    <col min="6" max="6" width="23" customWidth="1"/>
    <col min="7" max="7" width="1.85546875" customWidth="1"/>
    <col min="8" max="16" width="23" customWidth="1"/>
    <col min="17" max="17" width="18.7109375" customWidth="1"/>
  </cols>
  <sheetData>
    <row r="1" spans="1:17" ht="105" customHeight="1" thickBot="1" x14ac:dyDescent="0.3">
      <c r="A1" s="14" t="s">
        <v>46</v>
      </c>
      <c r="B1" s="15" t="s">
        <v>102</v>
      </c>
      <c r="C1" s="15" t="s">
        <v>152</v>
      </c>
      <c r="D1" s="15" t="s">
        <v>118</v>
      </c>
      <c r="E1" s="15" t="s">
        <v>369</v>
      </c>
      <c r="F1" s="39" t="s">
        <v>370</v>
      </c>
      <c r="G1" s="39"/>
      <c r="H1" s="15" t="s">
        <v>350</v>
      </c>
      <c r="I1" s="15" t="s">
        <v>365</v>
      </c>
      <c r="J1" s="15" t="s">
        <v>366</v>
      </c>
      <c r="K1" s="15" t="s">
        <v>361</v>
      </c>
      <c r="L1" s="15" t="s">
        <v>362</v>
      </c>
      <c r="M1" s="15" t="s">
        <v>356</v>
      </c>
      <c r="N1" s="15" t="s">
        <v>367</v>
      </c>
      <c r="O1" s="15" t="s">
        <v>368</v>
      </c>
      <c r="P1" s="15" t="s">
        <v>363</v>
      </c>
      <c r="Q1" s="15" t="s">
        <v>364</v>
      </c>
    </row>
    <row r="2" spans="1:17" x14ac:dyDescent="0.25">
      <c r="A2" s="10" t="s">
        <v>1</v>
      </c>
      <c r="B2" s="4" t="s">
        <v>106</v>
      </c>
      <c r="C2" s="9">
        <v>16860.939999999999</v>
      </c>
      <c r="D2" s="16">
        <v>1083358.323404388</v>
      </c>
      <c r="E2" s="6">
        <v>15185.192999999999</v>
      </c>
      <c r="F2" s="6">
        <v>15184.93845400003</v>
      </c>
      <c r="G2" s="40"/>
      <c r="H2" s="40">
        <v>932924.75161296164</v>
      </c>
      <c r="I2" s="40">
        <v>725397.68159777718</v>
      </c>
      <c r="J2" s="40">
        <v>1149950.8752048716</v>
      </c>
      <c r="K2" s="40">
        <v>237480.39867109613</v>
      </c>
      <c r="L2" s="40">
        <v>1753778.6802030471</v>
      </c>
      <c r="M2" s="40">
        <v>860720.910212124</v>
      </c>
      <c r="N2" s="40">
        <v>416744.47529150476</v>
      </c>
      <c r="O2" s="40">
        <v>1304697.3451327451</v>
      </c>
      <c r="P2" s="40">
        <v>237480.39867109613</v>
      </c>
      <c r="Q2" s="40">
        <v>1753778.6802030471</v>
      </c>
    </row>
    <row r="3" spans="1:17" x14ac:dyDescent="0.25">
      <c r="A3" t="s">
        <v>2</v>
      </c>
      <c r="B3" s="4" t="s">
        <v>105</v>
      </c>
      <c r="C3" s="9">
        <v>1.1259999999999999</v>
      </c>
      <c r="D3" s="6">
        <v>2685.4932765960598</v>
      </c>
      <c r="E3" s="6">
        <v>43.325000000000003</v>
      </c>
      <c r="F3" s="6">
        <v>43.32500000000001</v>
      </c>
      <c r="G3" s="40"/>
      <c r="H3" s="40">
        <v>90969.113699913592</v>
      </c>
      <c r="I3" s="40">
        <v>66733.662903624296</v>
      </c>
      <c r="J3" s="40">
        <v>114331.97353947758</v>
      </c>
      <c r="K3" s="40">
        <v>1750.0554938956714</v>
      </c>
      <c r="L3" s="40">
        <v>157417.63727121483</v>
      </c>
      <c r="M3" s="40">
        <v>17481.152993348154</v>
      </c>
      <c r="N3" s="40">
        <v>1750.0554938956714</v>
      </c>
      <c r="O3" s="40">
        <v>35001.109877913434</v>
      </c>
      <c r="P3" s="40">
        <v>1750.0554938956714</v>
      </c>
      <c r="Q3" s="40">
        <v>157417.63727121483</v>
      </c>
    </row>
    <row r="4" spans="1:17" x14ac:dyDescent="0.25">
      <c r="A4" s="10" t="s">
        <v>3</v>
      </c>
      <c r="B4" s="4" t="s">
        <v>108</v>
      </c>
      <c r="C4" s="9">
        <v>8543.9500000000007</v>
      </c>
      <c r="D4" s="6">
        <v>2272730.3563942299</v>
      </c>
      <c r="E4" s="6">
        <v>36997.777000000002</v>
      </c>
      <c r="F4" s="6">
        <v>37004.901684000055</v>
      </c>
      <c r="G4" s="40"/>
      <c r="H4" s="40">
        <v>26337.999062016257</v>
      </c>
      <c r="I4" s="40">
        <v>21100.838995264028</v>
      </c>
      <c r="J4" s="40">
        <v>31777.337070912505</v>
      </c>
      <c r="K4" s="40">
        <v>1728.0000000000025</v>
      </c>
      <c r="L4" s="40">
        <v>46376.470588235272</v>
      </c>
      <c r="M4" s="40">
        <v>31886.754297269985</v>
      </c>
      <c r="N4" s="40">
        <v>1862.7288836385123</v>
      </c>
      <c r="O4" s="40">
        <v>41936.170212765988</v>
      </c>
      <c r="P4" s="40">
        <v>1728.0000000000025</v>
      </c>
      <c r="Q4" s="40">
        <v>46376.470588235272</v>
      </c>
    </row>
    <row r="5" spans="1:17" x14ac:dyDescent="0.25">
      <c r="A5" t="s">
        <v>4</v>
      </c>
      <c r="B5" s="4" t="s">
        <v>105</v>
      </c>
      <c r="C5" s="9">
        <v>2.6880000000000002</v>
      </c>
      <c r="D5" s="6">
        <v>6142.9651098251297</v>
      </c>
      <c r="E5" s="6">
        <v>99.103999999999999</v>
      </c>
      <c r="F5" s="6">
        <v>99.104000000000042</v>
      </c>
      <c r="G5" s="40"/>
      <c r="H5" s="40">
        <v>56855.928348889385</v>
      </c>
      <c r="I5" s="40">
        <v>37285.803460972718</v>
      </c>
      <c r="J5" s="40">
        <v>73831.129530077567</v>
      </c>
      <c r="K5" s="40">
        <v>1750.0554938956714</v>
      </c>
      <c r="L5" s="40">
        <v>35001.109877913434</v>
      </c>
      <c r="M5" s="40">
        <v>17074.174336762306</v>
      </c>
      <c r="N5" s="40">
        <v>1751.0272071071638</v>
      </c>
      <c r="O5" s="40">
        <v>17365.638766519831</v>
      </c>
      <c r="P5" s="40">
        <v>1750.0554938956714</v>
      </c>
      <c r="Q5" s="40">
        <v>35001.109877913434</v>
      </c>
    </row>
    <row r="6" spans="1:17" x14ac:dyDescent="0.25">
      <c r="A6" s="10" t="s">
        <v>5</v>
      </c>
      <c r="B6" s="4" t="s">
        <v>105</v>
      </c>
      <c r="C6" s="9">
        <v>1376.96</v>
      </c>
      <c r="D6" s="6">
        <v>645136.45520192804</v>
      </c>
      <c r="E6" s="6">
        <v>10407.987999999999</v>
      </c>
      <c r="F6" s="6">
        <v>10407.987721999996</v>
      </c>
      <c r="G6" s="40"/>
      <c r="H6" s="40">
        <v>87301.563929730823</v>
      </c>
      <c r="I6" s="40">
        <v>76305.203975511162</v>
      </c>
      <c r="J6" s="40">
        <v>97598.634129471378</v>
      </c>
      <c r="K6" s="40">
        <v>66908.062234795012</v>
      </c>
      <c r="L6" s="40">
        <v>113438.84892086312</v>
      </c>
      <c r="M6" s="40">
        <v>84941.522163807691</v>
      </c>
      <c r="N6" s="40">
        <v>74861.594142607632</v>
      </c>
      <c r="O6" s="40">
        <v>89590.909090909205</v>
      </c>
      <c r="P6" s="40">
        <v>66908.062234795012</v>
      </c>
      <c r="Q6" s="40">
        <v>113438.84892086312</v>
      </c>
    </row>
    <row r="7" spans="1:17" x14ac:dyDescent="0.25">
      <c r="A7" s="10" t="s">
        <v>6</v>
      </c>
      <c r="B7" s="4" t="s">
        <v>110</v>
      </c>
      <c r="C7" s="9">
        <v>1035.3499999999999</v>
      </c>
      <c r="D7" s="6">
        <v>1402743.4084704199</v>
      </c>
      <c r="E7" s="6">
        <v>21811.257000000001</v>
      </c>
      <c r="F7" s="6">
        <v>21811.257258000023</v>
      </c>
      <c r="G7" s="40"/>
      <c r="H7" s="40">
        <v>177855.94111894618</v>
      </c>
      <c r="I7" s="40">
        <v>170425.27206420264</v>
      </c>
      <c r="J7" s="40">
        <v>185155.55065848227</v>
      </c>
      <c r="K7" s="40">
        <v>163096.97924170707</v>
      </c>
      <c r="L7" s="40">
        <v>190811.88118811915</v>
      </c>
      <c r="M7" s="40">
        <v>189095.68044119733</v>
      </c>
      <c r="N7" s="40">
        <v>172174.41681656783</v>
      </c>
      <c r="O7" s="40">
        <v>189821.69195916108</v>
      </c>
      <c r="P7" s="40">
        <v>163096.97924170707</v>
      </c>
      <c r="Q7" s="40">
        <v>190811.88118811915</v>
      </c>
    </row>
    <row r="8" spans="1:17" x14ac:dyDescent="0.25">
      <c r="A8" s="10" t="s">
        <v>7</v>
      </c>
      <c r="B8" s="4" t="s">
        <v>109</v>
      </c>
      <c r="C8" s="9">
        <v>6056.23</v>
      </c>
      <c r="D8" s="6">
        <v>480948.24451602495</v>
      </c>
      <c r="E8" s="6">
        <v>66372.040999999997</v>
      </c>
      <c r="F8" s="6">
        <v>66325.860273000115</v>
      </c>
      <c r="G8" s="40"/>
      <c r="H8" s="40">
        <v>246436.15275055976</v>
      </c>
      <c r="I8" s="40">
        <v>166096.79621499666</v>
      </c>
      <c r="J8" s="40">
        <v>315995.07034947578</v>
      </c>
      <c r="K8" s="40">
        <v>67950.872656755193</v>
      </c>
      <c r="L8" s="40">
        <v>309100.71061014471</v>
      </c>
      <c r="M8" s="40">
        <v>139215.82493287264</v>
      </c>
      <c r="N8" s="40">
        <v>99892.302819132237</v>
      </c>
      <c r="O8" s="40">
        <v>204496.50671463838</v>
      </c>
      <c r="P8" s="40">
        <v>67950.872656755193</v>
      </c>
      <c r="Q8" s="40">
        <v>309100.71061014471</v>
      </c>
    </row>
    <row r="9" spans="1:17" x14ac:dyDescent="0.25">
      <c r="A9" t="s">
        <v>8</v>
      </c>
      <c r="B9" s="4" t="s">
        <v>105</v>
      </c>
      <c r="C9" s="9">
        <v>7.3070000000000004</v>
      </c>
      <c r="D9" s="6">
        <v>12477.179631799399</v>
      </c>
      <c r="E9" s="6">
        <v>201.29400000000001</v>
      </c>
      <c r="F9" s="6">
        <v>201.29400000000015</v>
      </c>
      <c r="G9" s="40"/>
      <c r="H9" s="40">
        <v>77014.628162117617</v>
      </c>
      <c r="I9" s="40">
        <v>61355.394291995362</v>
      </c>
      <c r="J9" s="40">
        <v>91338.479961537101</v>
      </c>
      <c r="K9" s="40">
        <v>17384.785005512698</v>
      </c>
      <c r="L9" s="40">
        <v>35275.167785234946</v>
      </c>
      <c r="M9" s="40">
        <v>34942.936288088626</v>
      </c>
      <c r="N9" s="40">
        <v>34846.408839779113</v>
      </c>
      <c r="O9" s="40">
        <v>34981.697171381114</v>
      </c>
      <c r="P9" s="40">
        <v>17384.785005512698</v>
      </c>
      <c r="Q9" s="40">
        <v>35275.167785234946</v>
      </c>
    </row>
    <row r="10" spans="1:17" x14ac:dyDescent="0.25">
      <c r="A10" t="s">
        <v>9</v>
      </c>
      <c r="B10" s="4" t="s">
        <v>105</v>
      </c>
      <c r="C10" s="9">
        <v>3.2170000000000001</v>
      </c>
      <c r="D10" s="6">
        <v>12441.7900369688</v>
      </c>
      <c r="E10" s="6">
        <v>200.72300000000001</v>
      </c>
      <c r="F10" s="6">
        <v>200.72300000000024</v>
      </c>
      <c r="G10" s="40"/>
      <c r="H10" s="40">
        <v>26818.248988191892</v>
      </c>
      <c r="I10" s="40">
        <v>17884.801051975443</v>
      </c>
      <c r="J10" s="40">
        <v>34667.072458441937</v>
      </c>
      <c r="K10" s="40">
        <v>1750.0554938956714</v>
      </c>
      <c r="L10" s="40">
        <v>17500.554938956717</v>
      </c>
      <c r="M10" s="40">
        <v>1751.0272071071624</v>
      </c>
      <c r="N10" s="40">
        <v>1750.0560328381075</v>
      </c>
      <c r="O10" s="40">
        <v>9625.7910730319363</v>
      </c>
      <c r="P10" s="40">
        <v>1750.0554938956714</v>
      </c>
      <c r="Q10" s="40">
        <v>17500.554938956717</v>
      </c>
    </row>
    <row r="11" spans="1:17" x14ac:dyDescent="0.25">
      <c r="A11" s="10" t="s">
        <v>11</v>
      </c>
      <c r="B11" s="4" t="s">
        <v>111</v>
      </c>
      <c r="C11" s="9">
        <v>3166.6</v>
      </c>
      <c r="D11" s="6">
        <v>127246.73235025399</v>
      </c>
      <c r="E11" s="6">
        <v>3325.4659999999999</v>
      </c>
      <c r="F11" s="6">
        <v>3326.247145000003</v>
      </c>
      <c r="G11" s="40"/>
      <c r="H11" s="40">
        <v>138295.13488746976</v>
      </c>
      <c r="I11" s="40">
        <v>82393.949755214664</v>
      </c>
      <c r="J11" s="40">
        <v>183002.7277531182</v>
      </c>
      <c r="K11" s="40">
        <v>39387.177352206505</v>
      </c>
      <c r="L11" s="40">
        <v>86780.407264722395</v>
      </c>
      <c r="M11" s="40">
        <v>59445.805843543953</v>
      </c>
      <c r="N11" s="40">
        <v>51834.319526627369</v>
      </c>
      <c r="O11" s="40">
        <v>77756.956674885776</v>
      </c>
      <c r="P11" s="40">
        <v>39387.177352206505</v>
      </c>
      <c r="Q11" s="40">
        <v>86780.407264722395</v>
      </c>
    </row>
    <row r="12" spans="1:17" x14ac:dyDescent="0.25">
      <c r="A12" t="s">
        <v>12</v>
      </c>
      <c r="B12" s="4" t="s">
        <v>113</v>
      </c>
      <c r="C12" s="9">
        <v>199.58699999999999</v>
      </c>
      <c r="D12" s="6">
        <v>27808.4508754536</v>
      </c>
      <c r="E12" s="6">
        <v>428.334</v>
      </c>
      <c r="F12" s="6">
        <v>428.33400000000034</v>
      </c>
      <c r="G12" s="40"/>
      <c r="H12" s="40">
        <v>6845.431575579285</v>
      </c>
      <c r="I12" s="40">
        <v>5143.6575588417927</v>
      </c>
      <c r="J12" s="40">
        <v>8115.5663226211973</v>
      </c>
      <c r="K12" s="40">
        <v>2930.8550185873673</v>
      </c>
      <c r="L12" s="40">
        <v>3120.3166226912954</v>
      </c>
      <c r="M12" s="40">
        <v>3028.4300609876104</v>
      </c>
      <c r="N12" s="40">
        <v>2993.9240506329156</v>
      </c>
      <c r="O12" s="40">
        <v>3112.1052631578964</v>
      </c>
      <c r="P12" s="40">
        <v>2930.8550185873673</v>
      </c>
      <c r="Q12" s="40">
        <v>3120.3166226912954</v>
      </c>
    </row>
    <row r="13" spans="1:17" ht="17.25" x14ac:dyDescent="0.25">
      <c r="A13" s="10" t="s">
        <v>351</v>
      </c>
      <c r="B13" s="4" t="s">
        <v>345</v>
      </c>
      <c r="C13" s="9">
        <v>802032.09</v>
      </c>
      <c r="D13" s="17">
        <v>77962724.810000002</v>
      </c>
      <c r="E13" s="6">
        <v>5852816.6519999001</v>
      </c>
      <c r="F13" s="6">
        <v>5884519.5151515407</v>
      </c>
      <c r="G13" s="40"/>
      <c r="H13" s="40">
        <v>2982517.5307683442</v>
      </c>
      <c r="I13" s="40">
        <v>2371905.8075104035</v>
      </c>
      <c r="J13" s="40">
        <v>3544620.5753412275</v>
      </c>
      <c r="K13" s="40">
        <v>849069.51920134935</v>
      </c>
      <c r="L13" s="40">
        <v>3354371.7117228005</v>
      </c>
      <c r="M13" s="40">
        <v>1698139.038402702</v>
      </c>
      <c r="N13" s="40">
        <v>1638986.2851893199</v>
      </c>
      <c r="O13" s="40">
        <v>2439847.1544980193</v>
      </c>
      <c r="P13" s="40">
        <v>849069.51920134935</v>
      </c>
      <c r="Q13" s="40">
        <v>3354371.7117228005</v>
      </c>
    </row>
    <row r="14" spans="1:17" x14ac:dyDescent="0.25">
      <c r="A14" s="10" t="s">
        <v>14</v>
      </c>
      <c r="B14" s="4" t="s">
        <v>103</v>
      </c>
      <c r="C14" s="9">
        <v>72530.86</v>
      </c>
      <c r="D14" s="6">
        <v>7104685.8671707995</v>
      </c>
      <c r="E14" s="6">
        <v>1180150.689</v>
      </c>
      <c r="F14" s="6">
        <v>1180201.8660280025</v>
      </c>
      <c r="G14" s="40"/>
      <c r="H14" s="40">
        <v>493506.66794527177</v>
      </c>
      <c r="I14" s="40">
        <v>431829.11589595093</v>
      </c>
      <c r="J14" s="40">
        <v>546392.39526705048</v>
      </c>
      <c r="K14" s="40">
        <v>370652.65486725711</v>
      </c>
      <c r="L14" s="40">
        <v>519776.1772853178</v>
      </c>
      <c r="M14" s="40">
        <v>426593.75000000163</v>
      </c>
      <c r="N14" s="40">
        <v>386805.1948051948</v>
      </c>
      <c r="O14" s="40">
        <v>438000.00000000041</v>
      </c>
      <c r="P14" s="40">
        <v>370652.65486725711</v>
      </c>
      <c r="Q14" s="40">
        <v>519776.1772853178</v>
      </c>
    </row>
    <row r="15" spans="1:17" x14ac:dyDescent="0.25">
      <c r="A15" s="10" t="s">
        <v>15</v>
      </c>
      <c r="B15" s="4" t="s">
        <v>105</v>
      </c>
      <c r="C15" s="9">
        <v>97418.7</v>
      </c>
      <c r="D15" s="6">
        <v>3722538.6696337005</v>
      </c>
      <c r="E15" s="6">
        <v>58825.869999999995</v>
      </c>
      <c r="F15" s="6">
        <v>58828.099444000101</v>
      </c>
      <c r="G15" s="40"/>
      <c r="H15" s="40">
        <v>196258.29903616235</v>
      </c>
      <c r="I15" s="40">
        <v>159172.86859541852</v>
      </c>
      <c r="J15" s="40">
        <v>229110.35629562466</v>
      </c>
      <c r="K15" s="40">
        <v>124648.22134387372</v>
      </c>
      <c r="L15" s="40">
        <v>277544.55445544614</v>
      </c>
      <c r="M15" s="40">
        <v>141575.75757575766</v>
      </c>
      <c r="N15" s="40">
        <v>124718.64406779665</v>
      </c>
      <c r="O15" s="40">
        <v>228521.73913043531</v>
      </c>
      <c r="P15" s="40">
        <v>124648.22134387372</v>
      </c>
      <c r="Q15" s="40">
        <v>277544.55445544614</v>
      </c>
    </row>
    <row r="16" spans="1:17" x14ac:dyDescent="0.25">
      <c r="A16" s="11" t="s">
        <v>49</v>
      </c>
      <c r="B16" s="13" t="s">
        <v>109</v>
      </c>
      <c r="C16" s="18">
        <v>13067.44</v>
      </c>
      <c r="D16" s="6">
        <v>1245879.2313441553</v>
      </c>
      <c r="E16" s="6">
        <v>194397.476</v>
      </c>
      <c r="F16" s="6">
        <v>194413.043572</v>
      </c>
      <c r="G16" s="40"/>
      <c r="H16" s="40">
        <v>1402573.3048761082</v>
      </c>
      <c r="I16" s="40">
        <v>1203827.6130422004</v>
      </c>
      <c r="J16" s="40">
        <v>1836220.4737681404</v>
      </c>
      <c r="K16" s="40">
        <v>452129.03225806548</v>
      </c>
      <c r="L16" s="40">
        <v>2097157.1072319201</v>
      </c>
      <c r="M16" s="40">
        <v>1224371.4147838461</v>
      </c>
      <c r="N16" s="40">
        <v>1004016.0455969893</v>
      </c>
      <c r="O16" s="40">
        <v>1528352.3882863938</v>
      </c>
      <c r="P16" s="40">
        <v>452129.03225806548</v>
      </c>
      <c r="Q16" s="40">
        <v>2097157.1072319201</v>
      </c>
    </row>
    <row r="17" spans="1:17" x14ac:dyDescent="0.25">
      <c r="A17" t="s">
        <v>16</v>
      </c>
      <c r="B17" s="4" t="s">
        <v>105</v>
      </c>
      <c r="C17" s="9">
        <v>5.9249999999999998</v>
      </c>
      <c r="D17" s="6">
        <v>8787.1623687446099</v>
      </c>
      <c r="E17" s="6">
        <v>141.76300000000001</v>
      </c>
      <c r="F17" s="6">
        <v>141.76300000000018</v>
      </c>
      <c r="G17" s="40"/>
      <c r="H17" s="40">
        <v>35110.201320141779</v>
      </c>
      <c r="I17" s="40">
        <v>279161.25131378142</v>
      </c>
      <c r="J17" s="40">
        <v>367204.40064784937</v>
      </c>
      <c r="K17" s="40">
        <v>192472.1320920919</v>
      </c>
      <c r="L17" s="40">
        <v>463352.35804332152</v>
      </c>
      <c r="M17" s="40">
        <v>17500.554938956717</v>
      </c>
      <c r="N17" s="40">
        <v>262508.32408435043</v>
      </c>
      <c r="O17" s="40">
        <v>367307.82029950153</v>
      </c>
      <c r="P17" s="40">
        <v>192472.1320920919</v>
      </c>
      <c r="Q17" s="40">
        <v>463352.35804332152</v>
      </c>
    </row>
    <row r="18" spans="1:17" x14ac:dyDescent="0.25">
      <c r="A18" t="s">
        <v>17</v>
      </c>
      <c r="B18" s="4" t="s">
        <v>112</v>
      </c>
      <c r="C18" s="9">
        <v>89.108000000000004</v>
      </c>
      <c r="D18" s="6">
        <v>509049.045509491</v>
      </c>
      <c r="E18" s="6">
        <v>60805.904000000002</v>
      </c>
      <c r="F18" s="6">
        <v>60805.904414000055</v>
      </c>
      <c r="G18" s="40"/>
      <c r="H18" s="40">
        <v>325776.07026629511</v>
      </c>
      <c r="I18" s="40">
        <v>15738.319104666038</v>
      </c>
      <c r="J18" s="40">
        <v>70350.07476724204</v>
      </c>
      <c r="K18" s="40">
        <v>1749.5701762323629</v>
      </c>
      <c r="L18" s="40">
        <v>9610.7618189699879</v>
      </c>
      <c r="M18" s="40">
        <v>314908.07219192648</v>
      </c>
      <c r="N18" s="40">
        <v>1750.0554938956714</v>
      </c>
      <c r="O18" s="40">
        <v>1750.0554938956714</v>
      </c>
      <c r="P18" s="40">
        <v>1749.5701762323629</v>
      </c>
      <c r="Q18" s="40">
        <v>9610.7618189699879</v>
      </c>
    </row>
    <row r="19" spans="1:17" x14ac:dyDescent="0.25">
      <c r="A19" t="s">
        <v>18</v>
      </c>
      <c r="B19" s="4" t="s">
        <v>105</v>
      </c>
      <c r="C19" s="9">
        <v>0.96899999999999997</v>
      </c>
      <c r="D19" s="6">
        <v>2070.8846836090001</v>
      </c>
      <c r="E19" s="6">
        <v>33.409999999999997</v>
      </c>
      <c r="F19" s="6">
        <v>33.410000000000011</v>
      </c>
      <c r="G19" s="40"/>
      <c r="H19" s="40">
        <v>44506.836911835686</v>
      </c>
      <c r="I19" s="40">
        <v>36619.901069764703</v>
      </c>
      <c r="J19" s="40">
        <v>54238.898785435718</v>
      </c>
      <c r="K19" s="40">
        <v>2900.6631351034616</v>
      </c>
      <c r="L19" s="40">
        <v>69861.142132492503</v>
      </c>
      <c r="M19" s="40">
        <v>1750.0554938956714</v>
      </c>
      <c r="N19" s="40">
        <v>3269.8170923938492</v>
      </c>
      <c r="O19" s="40">
        <v>57255.734241275321</v>
      </c>
      <c r="P19" s="40">
        <v>2900.6631351034616</v>
      </c>
      <c r="Q19" s="40">
        <v>69861.142132492503</v>
      </c>
    </row>
    <row r="20" spans="1:17" x14ac:dyDescent="0.25">
      <c r="A20" s="10" t="s">
        <v>19</v>
      </c>
      <c r="B20" s="4" t="s">
        <v>110</v>
      </c>
      <c r="C20" s="9">
        <v>3396.96</v>
      </c>
      <c r="D20" s="6">
        <v>390542.02693452302</v>
      </c>
      <c r="E20" s="6">
        <v>6072.5379999999996</v>
      </c>
      <c r="F20" s="6">
        <v>6072.5413720000124</v>
      </c>
      <c r="G20" s="40"/>
      <c r="H20" s="40">
        <v>46000.958267908398</v>
      </c>
      <c r="I20" s="40">
        <v>342494.9659478367</v>
      </c>
      <c r="J20" s="40">
        <v>421175.75900345139</v>
      </c>
      <c r="K20" s="40">
        <v>202191.75000000102</v>
      </c>
      <c r="L20" s="40">
        <v>275774.13744740596</v>
      </c>
      <c r="M20" s="40">
        <v>30337.404600217473</v>
      </c>
      <c r="N20" s="40">
        <v>208158.41584158444</v>
      </c>
      <c r="O20" s="40">
        <v>245618.59745996719</v>
      </c>
      <c r="P20" s="40">
        <v>202191.75000000102</v>
      </c>
      <c r="Q20" s="40">
        <v>275774.13744740596</v>
      </c>
    </row>
    <row r="21" spans="1:17" x14ac:dyDescent="0.25">
      <c r="A21" s="10" t="s">
        <v>20</v>
      </c>
      <c r="B21" s="4" t="s">
        <v>110</v>
      </c>
      <c r="C21" s="9">
        <v>3330.47</v>
      </c>
      <c r="D21" s="6">
        <v>524823.251162095</v>
      </c>
      <c r="E21" s="6">
        <v>8160.4769999999999</v>
      </c>
      <c r="F21" s="6">
        <v>8161.0198180000125</v>
      </c>
      <c r="G21" s="40"/>
      <c r="H21" s="40">
        <v>382632.51118134934</v>
      </c>
      <c r="I21" s="40">
        <v>268572.21125753515</v>
      </c>
      <c r="J21" s="40">
        <v>361745.40222040319</v>
      </c>
      <c r="K21" s="40">
        <v>238222.92166660202</v>
      </c>
      <c r="L21" s="40">
        <v>420129.89175687055</v>
      </c>
      <c r="M21" s="40">
        <v>244059.70149253766</v>
      </c>
      <c r="N21" s="40">
        <v>248988.89711324964</v>
      </c>
      <c r="O21" s="40">
        <v>360111.33579160372</v>
      </c>
      <c r="P21" s="40">
        <v>238222.92166660202</v>
      </c>
      <c r="Q21" s="40">
        <v>420129.89175687055</v>
      </c>
    </row>
    <row r="22" spans="1:17" x14ac:dyDescent="0.25">
      <c r="A22" s="10" t="s">
        <v>21</v>
      </c>
      <c r="B22" s="4" t="s">
        <v>105</v>
      </c>
      <c r="C22" s="9">
        <v>67062.83</v>
      </c>
      <c r="D22" s="6">
        <v>1574571.1057522381</v>
      </c>
      <c r="E22" s="6">
        <v>24594.228999999999</v>
      </c>
      <c r="F22" s="6">
        <v>24594.205728000023</v>
      </c>
      <c r="G22" s="40"/>
      <c r="H22" s="40">
        <v>314991.55756044964</v>
      </c>
      <c r="I22" s="40">
        <v>80339.219266254528</v>
      </c>
      <c r="J22" s="40">
        <v>150725.10889035696</v>
      </c>
      <c r="K22" s="40">
        <v>3480.6056733963783</v>
      </c>
      <c r="L22" s="40">
        <v>61571.294829598992</v>
      </c>
      <c r="M22" s="40">
        <v>356842.99858557247</v>
      </c>
      <c r="N22" s="40">
        <v>16905.70261688247</v>
      </c>
      <c r="O22" s="40">
        <v>45262.972893696257</v>
      </c>
      <c r="P22" s="40">
        <v>3480.6056733963783</v>
      </c>
      <c r="Q22" s="40">
        <v>61571.294829598992</v>
      </c>
    </row>
    <row r="23" spans="1:17" x14ac:dyDescent="0.25">
      <c r="A23" t="s">
        <v>22</v>
      </c>
      <c r="B23" s="4" t="s">
        <v>113</v>
      </c>
      <c r="C23" s="9">
        <v>35.466000000000001</v>
      </c>
      <c r="D23" s="17">
        <v>3326.1934684216899</v>
      </c>
      <c r="E23" s="17">
        <v>51.232999999999997</v>
      </c>
      <c r="F23" s="17">
        <v>51.233000000000033</v>
      </c>
      <c r="G23" s="40"/>
      <c r="H23" s="40">
        <v>119667.69487429869</v>
      </c>
      <c r="I23" s="40">
        <v>18373.156367059211</v>
      </c>
      <c r="J23" s="40">
        <v>30844.857628199163</v>
      </c>
      <c r="K23" s="40">
        <v>1751.0272071071638</v>
      </c>
      <c r="L23" s="40">
        <v>34981.697171381114</v>
      </c>
      <c r="M23" s="40">
        <v>29939.348443412946</v>
      </c>
      <c r="N23" s="40">
        <v>9582.3054312730783</v>
      </c>
      <c r="O23" s="40">
        <v>26241.126055168876</v>
      </c>
      <c r="P23" s="40">
        <v>1751.0272071071638</v>
      </c>
      <c r="Q23" s="40">
        <v>34981.697171381114</v>
      </c>
    </row>
    <row r="24" spans="1:17" x14ac:dyDescent="0.25">
      <c r="A24" t="s">
        <v>23</v>
      </c>
      <c r="B24" s="4" t="s">
        <v>105</v>
      </c>
      <c r="C24" s="9">
        <v>4.54</v>
      </c>
      <c r="D24" s="6">
        <v>5785.3087824881004</v>
      </c>
      <c r="E24" s="6">
        <v>93.334000000000003</v>
      </c>
      <c r="F24" s="6">
        <v>93.334000000000032</v>
      </c>
      <c r="G24" s="40"/>
      <c r="H24" s="40">
        <v>24709.758582382947</v>
      </c>
      <c r="I24" s="40">
        <v>26698.174491666334</v>
      </c>
      <c r="J24" s="40">
        <v>36139.351733012547</v>
      </c>
      <c r="K24" s="40">
        <v>15935.320869125826</v>
      </c>
      <c r="L24" s="40">
        <v>34655.457709644958</v>
      </c>
      <c r="M24" s="40">
        <v>17457.069297197861</v>
      </c>
      <c r="N24" s="40">
        <v>16722.332634926228</v>
      </c>
      <c r="O24" s="40">
        <v>25982.322681895508</v>
      </c>
      <c r="P24" s="40">
        <v>15935.320869125826</v>
      </c>
      <c r="Q24" s="40">
        <v>34655.457709644958</v>
      </c>
    </row>
    <row r="25" spans="1:17" x14ac:dyDescent="0.25">
      <c r="A25" s="10" t="s">
        <v>24</v>
      </c>
      <c r="B25" s="4" t="s">
        <v>112</v>
      </c>
      <c r="C25" s="9">
        <v>929.15800000000002</v>
      </c>
      <c r="D25" s="6">
        <v>1255.22079753875</v>
      </c>
      <c r="E25" s="6">
        <v>149.93600000000001</v>
      </c>
      <c r="F25" s="6">
        <v>144.29534699999999</v>
      </c>
      <c r="G25" s="40"/>
      <c r="H25" s="40">
        <v>31574.609495078756</v>
      </c>
      <c r="I25" s="40">
        <v>53658.7009814103</v>
      </c>
      <c r="J25" s="40">
        <v>99861.294021074689</v>
      </c>
      <c r="K25" s="40">
        <v>20186.036857405947</v>
      </c>
      <c r="L25" s="40">
        <v>65594.667260538597</v>
      </c>
      <c r="M25" s="40">
        <v>17423.225693020038</v>
      </c>
      <c r="N25" s="40">
        <v>28878.344267328681</v>
      </c>
      <c r="O25" s="40">
        <v>50215.943611844174</v>
      </c>
      <c r="P25" s="40">
        <v>20186.036857405947</v>
      </c>
      <c r="Q25" s="40">
        <v>65594.667260538597</v>
      </c>
    </row>
    <row r="26" spans="1:17" x14ac:dyDescent="0.25">
      <c r="A26" t="s">
        <v>25</v>
      </c>
      <c r="B26" s="4" t="s">
        <v>105</v>
      </c>
      <c r="C26" s="9">
        <v>187.84</v>
      </c>
      <c r="D26" s="6">
        <v>281650.58548089402</v>
      </c>
      <c r="E26" s="6">
        <v>4543.8689999999997</v>
      </c>
      <c r="F26" s="6">
        <v>4543.8694590000041</v>
      </c>
      <c r="G26" s="40"/>
      <c r="H26" s="40">
        <v>78890.929634848682</v>
      </c>
      <c r="I26" s="40">
        <v>12039.685452010557</v>
      </c>
      <c r="J26" s="40">
        <v>19544.37513533618</v>
      </c>
      <c r="K26" s="40">
        <v>2175.308050383353</v>
      </c>
      <c r="L26" s="40">
        <v>15968.872671403873</v>
      </c>
      <c r="M26" s="40">
        <v>35557.764511896457</v>
      </c>
      <c r="N26" s="40">
        <v>2418.4049079754632</v>
      </c>
      <c r="O26" s="40">
        <v>15279.069767441872</v>
      </c>
      <c r="P26" s="40">
        <v>2175.308050383353</v>
      </c>
      <c r="Q26" s="40">
        <v>15968.872671403873</v>
      </c>
    </row>
    <row r="27" spans="1:17" x14ac:dyDescent="0.25">
      <c r="A27" s="10" t="s">
        <v>26</v>
      </c>
      <c r="B27" s="4" t="s">
        <v>105</v>
      </c>
      <c r="C27" s="9">
        <v>837.83</v>
      </c>
      <c r="D27" s="6">
        <v>185981.27254842501</v>
      </c>
      <c r="E27" s="6">
        <v>3000.4360000000001</v>
      </c>
      <c r="F27" s="6">
        <v>3000.4362410000003</v>
      </c>
      <c r="G27" s="40"/>
      <c r="H27" s="40">
        <v>16166.094392414961</v>
      </c>
      <c r="I27" s="40">
        <v>376614.77923812397</v>
      </c>
      <c r="J27" s="40">
        <v>494080.10908839147</v>
      </c>
      <c r="K27" s="40">
        <v>152118.71861078832</v>
      </c>
      <c r="L27" s="40">
        <v>226093.11740890754</v>
      </c>
      <c r="M27" s="40">
        <v>8631.4677967912612</v>
      </c>
      <c r="N27" s="40">
        <v>152399.79532662488</v>
      </c>
      <c r="O27" s="40">
        <v>222434.65272591525</v>
      </c>
      <c r="P27" s="40">
        <v>152118.71861078832</v>
      </c>
      <c r="Q27" s="40">
        <v>226093.11740890754</v>
      </c>
    </row>
    <row r="28" spans="1:17" x14ac:dyDescent="0.25">
      <c r="A28" s="10" t="s">
        <v>27</v>
      </c>
      <c r="B28" s="4" t="s">
        <v>110</v>
      </c>
      <c r="C28" s="9">
        <v>4937.8519999999999</v>
      </c>
      <c r="D28" s="6">
        <v>1356949.6269517799</v>
      </c>
      <c r="E28" s="6">
        <v>21099.21</v>
      </c>
      <c r="F28" s="6">
        <v>21096.48909400003</v>
      </c>
      <c r="G28" s="40"/>
      <c r="H28" s="40">
        <v>439945.0852240838</v>
      </c>
      <c r="I28" s="40">
        <v>40653.21375024967</v>
      </c>
      <c r="J28" s="40">
        <v>53018.474364027061</v>
      </c>
      <c r="K28" s="40">
        <v>22364.749375840252</v>
      </c>
      <c r="L28" s="40">
        <v>40876.215165262518</v>
      </c>
      <c r="M28" s="40">
        <v>179998.71846821488</v>
      </c>
      <c r="N28" s="40">
        <v>28106.951871657737</v>
      </c>
      <c r="O28" s="40">
        <v>38934.295265915767</v>
      </c>
      <c r="P28" s="40">
        <v>22364.749375840252</v>
      </c>
      <c r="Q28" s="40">
        <v>40876.215165262518</v>
      </c>
    </row>
    <row r="29" spans="1:17" x14ac:dyDescent="0.25">
      <c r="A29" t="s">
        <v>28</v>
      </c>
      <c r="B29" s="4" t="s">
        <v>113</v>
      </c>
      <c r="C29" s="9">
        <v>75.349000000000004</v>
      </c>
      <c r="D29" s="6">
        <v>50244.508565565098</v>
      </c>
      <c r="E29" s="6">
        <v>773.91600000000005</v>
      </c>
      <c r="F29" s="6">
        <v>773.91600000000051</v>
      </c>
      <c r="G29" s="40"/>
      <c r="H29" s="40">
        <v>47112.64909749401</v>
      </c>
      <c r="I29" s="40">
        <v>10963.518559322745</v>
      </c>
      <c r="J29" s="40">
        <v>28376.862841359878</v>
      </c>
      <c r="K29" s="40">
        <v>1749.0848585690553</v>
      </c>
      <c r="L29" s="40">
        <v>1750.0554938956714</v>
      </c>
      <c r="M29" s="40">
        <v>35842.722336749845</v>
      </c>
      <c r="N29" s="40">
        <v>1749.5701762323629</v>
      </c>
      <c r="O29" s="40">
        <v>1750.0554938956714</v>
      </c>
      <c r="P29" s="40">
        <v>1749.0848585690553</v>
      </c>
      <c r="Q29" s="40">
        <v>1750.0554938956714</v>
      </c>
    </row>
    <row r="30" spans="1:17" x14ac:dyDescent="0.25">
      <c r="A30" t="s">
        <v>29</v>
      </c>
      <c r="B30" s="4" t="s">
        <v>105</v>
      </c>
      <c r="C30" s="9">
        <v>6.399</v>
      </c>
      <c r="D30" s="6">
        <v>22932.559569835601</v>
      </c>
      <c r="E30" s="6">
        <v>369.971</v>
      </c>
      <c r="F30" s="6">
        <v>369.97100000000012</v>
      </c>
      <c r="G30" s="40"/>
      <c r="H30" s="40">
        <v>20686.088186938403</v>
      </c>
      <c r="I30" s="40">
        <v>200608.85884571911</v>
      </c>
      <c r="J30" s="40">
        <v>318593.28511414625</v>
      </c>
      <c r="K30" s="40">
        <v>104964.49704142043</v>
      </c>
      <c r="L30" s="40">
        <v>340128.318584072</v>
      </c>
      <c r="M30" s="40">
        <v>1750.0554938956714</v>
      </c>
      <c r="N30" s="40">
        <v>157485.57815445034</v>
      </c>
      <c r="O30" s="40">
        <v>261637.16814159381</v>
      </c>
      <c r="P30" s="40">
        <v>104964.49704142043</v>
      </c>
      <c r="Q30" s="40">
        <v>340128.318584072</v>
      </c>
    </row>
    <row r="31" spans="1:17" x14ac:dyDescent="0.25">
      <c r="A31" s="10" t="s">
        <v>30</v>
      </c>
      <c r="B31" s="4" t="s">
        <v>108</v>
      </c>
      <c r="C31" s="9">
        <v>1685.42</v>
      </c>
      <c r="D31" s="6">
        <v>143618.67192750701</v>
      </c>
      <c r="E31" s="6">
        <v>2337.9679999999998</v>
      </c>
      <c r="F31" s="6">
        <v>2338.1029510000012</v>
      </c>
      <c r="G31" s="40"/>
      <c r="H31" s="40">
        <v>263952.54270086269</v>
      </c>
      <c r="I31" s="40">
        <v>262591.1695038543</v>
      </c>
      <c r="J31" s="40">
        <v>636755.20372398244</v>
      </c>
      <c r="K31" s="40">
        <v>134736.88091882897</v>
      </c>
      <c r="L31" s="40">
        <v>430147.77534721099</v>
      </c>
      <c r="M31" s="40">
        <v>196576.3384832982</v>
      </c>
      <c r="N31" s="40">
        <v>173061.12174364494</v>
      </c>
      <c r="O31" s="40">
        <v>263711.70490323886</v>
      </c>
      <c r="P31" s="40">
        <v>134736.88091882897</v>
      </c>
      <c r="Q31" s="40">
        <v>430147.77534721099</v>
      </c>
    </row>
    <row r="32" spans="1:17" x14ac:dyDescent="0.25">
      <c r="A32" s="10" t="s">
        <v>31</v>
      </c>
      <c r="B32" s="4" t="s">
        <v>105</v>
      </c>
      <c r="C32" s="9">
        <v>6662.51</v>
      </c>
      <c r="D32" s="6">
        <v>652008.44194646005</v>
      </c>
      <c r="E32" s="6">
        <v>10518.852999999999</v>
      </c>
      <c r="F32" s="6">
        <v>10517.672061000014</v>
      </c>
      <c r="G32" s="40"/>
      <c r="H32" s="40">
        <v>465319.6740887441</v>
      </c>
      <c r="I32" s="40">
        <v>26582.985532055216</v>
      </c>
      <c r="J32" s="40">
        <v>238397.79720210138</v>
      </c>
      <c r="K32" s="40">
        <v>1750.0554938956714</v>
      </c>
      <c r="L32" s="40">
        <v>34712.33113219466</v>
      </c>
      <c r="M32" s="40">
        <v>217937.24789670325</v>
      </c>
      <c r="N32" s="40">
        <v>9630.1637824836453</v>
      </c>
      <c r="O32" s="40">
        <v>34560.166023691141</v>
      </c>
      <c r="P32" s="40">
        <v>1750.0554938956714</v>
      </c>
      <c r="Q32" s="40">
        <v>34712.33113219466</v>
      </c>
    </row>
    <row r="33" spans="1:17" x14ac:dyDescent="0.25">
      <c r="A33" t="s">
        <v>33</v>
      </c>
      <c r="B33" s="4" t="s">
        <v>105</v>
      </c>
      <c r="C33" s="9">
        <v>17.178000000000001</v>
      </c>
      <c r="D33" s="6">
        <v>17329.1526809018</v>
      </c>
      <c r="E33" s="6">
        <v>279.57100000000003</v>
      </c>
      <c r="F33" s="6">
        <v>279.57100000000025</v>
      </c>
      <c r="G33" s="40"/>
      <c r="H33" s="40">
        <v>134799.05351977449</v>
      </c>
      <c r="I33" s="40">
        <v>12091.737772381994</v>
      </c>
      <c r="J33" s="40">
        <v>18603.703771570512</v>
      </c>
      <c r="K33" s="40">
        <v>1750.0554938956714</v>
      </c>
      <c r="L33" s="40">
        <v>17495.701762323617</v>
      </c>
      <c r="M33" s="40">
        <v>25997.344892834877</v>
      </c>
      <c r="N33" s="40">
        <v>1750.5413505014158</v>
      </c>
      <c r="O33" s="40">
        <v>17213.737934091248</v>
      </c>
      <c r="P33" s="40">
        <v>1750.0554938956714</v>
      </c>
      <c r="Q33" s="40">
        <v>17495.701762323617</v>
      </c>
    </row>
    <row r="34" spans="1:17" x14ac:dyDescent="0.25">
      <c r="A34" t="s">
        <v>34</v>
      </c>
      <c r="B34" s="4" t="s">
        <v>105</v>
      </c>
      <c r="C34" s="9">
        <v>3.3759999999999999</v>
      </c>
      <c r="D34" s="6">
        <v>8746.2430653571992</v>
      </c>
      <c r="E34" s="6">
        <v>141.10300000000001</v>
      </c>
      <c r="F34" s="6">
        <v>141.10300000000004</v>
      </c>
      <c r="G34" s="40"/>
      <c r="H34" s="40">
        <v>15444.305446833772</v>
      </c>
      <c r="I34" s="40">
        <v>313628.5000332761</v>
      </c>
      <c r="J34" s="40">
        <v>517092.95651192922</v>
      </c>
      <c r="K34" s="40">
        <v>191677.67218281201</v>
      </c>
      <c r="L34" s="40">
        <v>362969.49932860187</v>
      </c>
      <c r="M34" s="40">
        <v>9343.8272447995623</v>
      </c>
      <c r="N34" s="40">
        <v>242180.98041725357</v>
      </c>
      <c r="O34" s="40">
        <v>323446.15384615387</v>
      </c>
      <c r="P34" s="40">
        <v>191677.67218281201</v>
      </c>
      <c r="Q34" s="40">
        <v>362969.49932860187</v>
      </c>
    </row>
    <row r="35" spans="1:17" x14ac:dyDescent="0.25">
      <c r="A35" s="10" t="s">
        <v>35</v>
      </c>
      <c r="B35" s="4" t="s">
        <v>106</v>
      </c>
      <c r="C35" s="9">
        <v>96618.95</v>
      </c>
      <c r="D35" s="6">
        <v>10781098.973644614</v>
      </c>
      <c r="E35" s="6">
        <v>175638.63199999995</v>
      </c>
      <c r="F35" s="6">
        <v>175614.16595899983</v>
      </c>
      <c r="G35" s="40"/>
      <c r="H35" s="40">
        <v>429222.00502801157</v>
      </c>
      <c r="I35" s="40">
        <v>106917.34271800891</v>
      </c>
      <c r="J35" s="40">
        <v>151427.60669971243</v>
      </c>
      <c r="K35" s="40">
        <v>34019.417475728194</v>
      </c>
      <c r="L35" s="40">
        <v>132050.24743052933</v>
      </c>
      <c r="M35" s="40">
        <v>288487.7878756951</v>
      </c>
      <c r="N35" s="40">
        <v>51139.459459459533</v>
      </c>
      <c r="O35" s="40">
        <v>124709.83687592727</v>
      </c>
      <c r="P35" s="40">
        <v>34019.417475728194</v>
      </c>
      <c r="Q35" s="40">
        <v>132050.24743052933</v>
      </c>
    </row>
    <row r="36" spans="1:17" x14ac:dyDescent="0.25">
      <c r="A36" s="10" t="s">
        <v>38</v>
      </c>
      <c r="B36" s="4" t="s">
        <v>106</v>
      </c>
      <c r="C36" s="9">
        <v>1379.95</v>
      </c>
      <c r="D36" s="6">
        <v>147979.539146781</v>
      </c>
      <c r="E36" s="6">
        <v>2074.0829999999996</v>
      </c>
      <c r="F36" s="6">
        <v>2074.0830760000013</v>
      </c>
      <c r="G36" s="40"/>
      <c r="H36" s="40">
        <v>130227.97136684254</v>
      </c>
      <c r="I36" s="40">
        <v>37017.042309892982</v>
      </c>
      <c r="J36" s="40">
        <v>48570.50455879893</v>
      </c>
      <c r="K36" s="40">
        <v>17476.321302812074</v>
      </c>
      <c r="L36" s="40">
        <v>43223.23030600405</v>
      </c>
      <c r="M36" s="40">
        <v>70002.219755826751</v>
      </c>
      <c r="N36" s="40">
        <v>26207.218312778819</v>
      </c>
      <c r="O36" s="40">
        <v>35001.109877913434</v>
      </c>
      <c r="P36" s="40">
        <v>17476.321302812074</v>
      </c>
      <c r="Q36" s="40">
        <v>43223.23030600405</v>
      </c>
    </row>
    <row r="37" spans="1:17" ht="17.25" x14ac:dyDescent="0.25">
      <c r="A37" s="10" t="s">
        <v>352</v>
      </c>
      <c r="B37" s="4" t="s">
        <v>108</v>
      </c>
      <c r="C37" s="9">
        <v>17861.57</v>
      </c>
      <c r="D37" s="6">
        <v>4561079.3643427901</v>
      </c>
      <c r="E37" s="6">
        <v>74249.811000000002</v>
      </c>
      <c r="F37" s="6">
        <v>74229.747766000044</v>
      </c>
      <c r="G37" s="40"/>
      <c r="H37" s="40">
        <v>2039818.5526525336</v>
      </c>
      <c r="I37" s="40">
        <v>774436.58207338594</v>
      </c>
      <c r="J37" s="40">
        <v>1167474.2686187273</v>
      </c>
      <c r="K37" s="40">
        <v>131254.16204217542</v>
      </c>
      <c r="L37" s="40">
        <v>523563.91809629375</v>
      </c>
      <c r="M37" s="40">
        <v>1803816.4375000014</v>
      </c>
      <c r="N37" s="40">
        <v>190588.23529411791</v>
      </c>
      <c r="O37" s="40">
        <v>521831.2189740765</v>
      </c>
      <c r="P37" s="40">
        <v>131254.16204217542</v>
      </c>
      <c r="Q37" s="40">
        <v>523563.91809629375</v>
      </c>
    </row>
    <row r="38" spans="1:17" x14ac:dyDescent="0.25">
      <c r="A38" t="s">
        <v>40</v>
      </c>
      <c r="B38" s="4" t="s">
        <v>105</v>
      </c>
      <c r="C38" s="9">
        <v>10.853999999999999</v>
      </c>
      <c r="D38" s="6">
        <v>27254.758079767202</v>
      </c>
      <c r="E38" s="6">
        <v>439.70100000000002</v>
      </c>
      <c r="F38" s="6">
        <v>439.70100000000036</v>
      </c>
      <c r="G38" s="40"/>
      <c r="H38" s="40">
        <v>42856.544439395104</v>
      </c>
      <c r="I38" s="40">
        <v>6935.0000000000045</v>
      </c>
      <c r="J38" s="40">
        <v>185054.99999999988</v>
      </c>
      <c r="K38" s="40">
        <v>6935.0000000000045</v>
      </c>
      <c r="L38" s="40">
        <v>185054.99999999988</v>
      </c>
      <c r="M38" s="40">
        <v>34942.947013281613</v>
      </c>
      <c r="N38" s="40">
        <v>6935.0000000000045</v>
      </c>
      <c r="O38" s="40">
        <v>185054.99999999988</v>
      </c>
      <c r="P38" s="40">
        <v>6935.0000000000045</v>
      </c>
      <c r="Q38" s="40">
        <v>185054.99999999988</v>
      </c>
    </row>
    <row r="39" spans="1:17" x14ac:dyDescent="0.25">
      <c r="A39" s="10" t="s">
        <v>41</v>
      </c>
      <c r="B39" s="4" t="s">
        <v>104</v>
      </c>
      <c r="C39" s="9">
        <v>193894.2</v>
      </c>
      <c r="D39" s="6">
        <v>23656908.780649494</v>
      </c>
      <c r="E39" s="6">
        <v>1198881.8900000004</v>
      </c>
      <c r="F39" s="6">
        <v>1198787.0585790018</v>
      </c>
      <c r="G39" s="40"/>
      <c r="H39" s="40">
        <v>992196.58988810261</v>
      </c>
      <c r="I39" s="40">
        <v>1130040.0000000014</v>
      </c>
      <c r="J39" s="40">
        <v>11282880.000000011</v>
      </c>
      <c r="K39" s="40">
        <v>1130040.0000000014</v>
      </c>
      <c r="L39" s="40">
        <v>11282880.000000011</v>
      </c>
      <c r="M39" s="40">
        <v>332191.01123595575</v>
      </c>
      <c r="N39" s="40">
        <v>1130040.0000000014</v>
      </c>
      <c r="O39" s="40">
        <v>11282880.000000011</v>
      </c>
      <c r="P39" s="40">
        <v>1130040.0000000014</v>
      </c>
      <c r="Q39" s="40">
        <v>11282880.000000011</v>
      </c>
    </row>
    <row r="40" spans="1:17" ht="18.75" customHeight="1" x14ac:dyDescent="0.25">
      <c r="A40" s="46" t="s">
        <v>343</v>
      </c>
      <c r="B40" s="46"/>
      <c r="C40" s="46"/>
      <c r="D40" s="46"/>
      <c r="E40" s="46"/>
      <c r="F40" s="46"/>
      <c r="G40" s="46"/>
      <c r="H40" s="46"/>
      <c r="I40" s="46"/>
      <c r="J40" s="46"/>
      <c r="K40" s="46"/>
      <c r="L40" s="46"/>
      <c r="M40" s="46"/>
      <c r="N40" s="46"/>
      <c r="O40" s="46"/>
      <c r="P40" s="46"/>
      <c r="Q40" s="46"/>
    </row>
    <row r="41" spans="1:17" ht="17.25" x14ac:dyDescent="0.25">
      <c r="A41" t="s">
        <v>353</v>
      </c>
      <c r="B41" s="4" t="s">
        <v>106</v>
      </c>
      <c r="C41" s="9">
        <v>73474.778795000006</v>
      </c>
      <c r="D41" s="6">
        <v>16695839.563440464</v>
      </c>
      <c r="E41" s="6">
        <v>233994.906028</v>
      </c>
      <c r="F41" s="6">
        <v>233995.19909100028</v>
      </c>
      <c r="G41" s="41"/>
      <c r="H41" s="40">
        <v>6206780.4878048915</v>
      </c>
      <c r="I41" s="40">
        <v>1891098.6478427097</v>
      </c>
      <c r="J41" s="40">
        <v>2181161.6924376213</v>
      </c>
      <c r="K41" s="40">
        <v>1397414.0852896261</v>
      </c>
      <c r="L41" s="40">
        <v>1996323.3404710903</v>
      </c>
      <c r="M41" s="41">
        <v>6206780.4878048915</v>
      </c>
      <c r="N41" s="41">
        <v>1556295.7253548121</v>
      </c>
      <c r="O41" s="41">
        <v>1955241.1100343014</v>
      </c>
      <c r="P41" s="41">
        <v>1397414.0852896261</v>
      </c>
      <c r="Q41" s="40">
        <v>1996323.3404710903</v>
      </c>
    </row>
    <row r="42" spans="1:17" ht="17.25" x14ac:dyDescent="0.25">
      <c r="A42" t="s">
        <v>355</v>
      </c>
      <c r="B42" s="4" t="s">
        <v>113</v>
      </c>
      <c r="C42" s="9">
        <v>12151.404783</v>
      </c>
      <c r="D42" s="6">
        <v>2677344.7442309698</v>
      </c>
      <c r="E42" s="6">
        <v>41239.141094999999</v>
      </c>
      <c r="F42" s="6">
        <v>41239.191523000001</v>
      </c>
      <c r="G42" s="41"/>
      <c r="H42" s="41">
        <v>95995.000000000189</v>
      </c>
      <c r="I42" s="41">
        <v>29164.83590592369</v>
      </c>
      <c r="J42" s="41">
        <v>40517.480423674257</v>
      </c>
      <c r="K42" s="41">
        <v>17298.957761930884</v>
      </c>
      <c r="L42" s="41">
        <v>34788.747931605089</v>
      </c>
      <c r="M42" s="41">
        <v>95995.000000000189</v>
      </c>
      <c r="N42" s="41">
        <v>17432.835820895543</v>
      </c>
      <c r="O42" s="41">
        <v>34769.570011025404</v>
      </c>
      <c r="P42" s="41">
        <v>17298.957761930884</v>
      </c>
      <c r="Q42" s="43">
        <v>34788.747931605089</v>
      </c>
    </row>
    <row r="43" spans="1:17" ht="17.25" x14ac:dyDescent="0.25">
      <c r="A43" t="s">
        <v>354</v>
      </c>
      <c r="B43" s="4" t="s">
        <v>113</v>
      </c>
      <c r="C43" s="9">
        <v>44948.625493</v>
      </c>
      <c r="D43" s="6">
        <v>8518311.4213406201</v>
      </c>
      <c r="E43" s="6">
        <v>131207.550823</v>
      </c>
      <c r="F43" s="6">
        <v>131172.18483200012</v>
      </c>
      <c r="G43" s="41"/>
      <c r="H43" s="41">
        <v>546040.00000000023</v>
      </c>
      <c r="I43" s="41">
        <v>43070.000000000015</v>
      </c>
      <c r="J43" s="41">
        <v>1049010</v>
      </c>
      <c r="K43" s="41">
        <v>43070.000000000015</v>
      </c>
      <c r="L43" s="41">
        <v>1049010</v>
      </c>
      <c r="M43" s="41">
        <v>546040.00000000023</v>
      </c>
      <c r="N43" s="41">
        <v>43070.000000000015</v>
      </c>
      <c r="O43" s="41">
        <v>1049010</v>
      </c>
      <c r="P43" s="41">
        <v>43070.000000000015</v>
      </c>
      <c r="Q43" s="44">
        <v>1049010</v>
      </c>
    </row>
    <row r="44" spans="1:17" x14ac:dyDescent="0.25">
      <c r="B44" s="4"/>
      <c r="C44" s="9"/>
      <c r="D44" s="6"/>
      <c r="E44" s="6"/>
      <c r="F44" s="6"/>
      <c r="G44" s="41"/>
      <c r="H44" s="41"/>
      <c r="I44" s="41"/>
      <c r="J44" s="41"/>
      <c r="K44" s="41"/>
      <c r="L44" s="41"/>
      <c r="M44" s="41"/>
      <c r="N44" s="41"/>
      <c r="O44" s="41"/>
      <c r="P44" s="41"/>
      <c r="Q44" s="45"/>
    </row>
    <row r="45" spans="1:17" ht="17.25" x14ac:dyDescent="0.25">
      <c r="A45" t="s">
        <v>357</v>
      </c>
      <c r="D45" s="10"/>
      <c r="E45" s="6"/>
    </row>
    <row r="46" spans="1:17" ht="17.25" x14ac:dyDescent="0.25">
      <c r="A46" t="s">
        <v>358</v>
      </c>
      <c r="D46" s="10"/>
      <c r="E46" s="6"/>
    </row>
    <row r="47" spans="1:17" ht="17.25" x14ac:dyDescent="0.25">
      <c r="A47" t="s">
        <v>359</v>
      </c>
      <c r="E47" s="6"/>
    </row>
    <row r="48" spans="1:17" ht="17.25" x14ac:dyDescent="0.25">
      <c r="A48" t="s">
        <v>360</v>
      </c>
    </row>
  </sheetData>
  <autoFilter ref="A1:Q1">
    <sortState ref="A2:M42">
      <sortCondition ref="A1"/>
    </sortState>
  </autoFilter>
  <mergeCells count="1">
    <mergeCell ref="A40:Q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80" zoomScaleNormal="80" workbookViewId="0">
      <selection activeCell="C34" sqref="C34"/>
    </sheetView>
  </sheetViews>
  <sheetFormatPr defaultRowHeight="15" x14ac:dyDescent="0.25"/>
  <cols>
    <col min="1" max="1" width="21.5703125" bestFit="1" customWidth="1"/>
    <col min="2" max="2" width="40.7109375" bestFit="1" customWidth="1"/>
    <col min="3" max="3" width="21.5703125" customWidth="1"/>
    <col min="4" max="4" width="22.5703125" customWidth="1"/>
    <col min="5" max="5" width="17.28515625" customWidth="1"/>
    <col min="6" max="6" width="16.5703125" customWidth="1"/>
    <col min="7" max="7" width="20" customWidth="1"/>
    <col min="8" max="8" width="17.7109375" customWidth="1"/>
    <col min="9" max="9" width="20.7109375" customWidth="1"/>
    <col min="10" max="10" width="21.28515625" customWidth="1"/>
    <col min="11" max="11" width="19.7109375" customWidth="1"/>
  </cols>
  <sheetData>
    <row r="1" spans="1:11" ht="47.25" x14ac:dyDescent="0.25">
      <c r="A1" s="19" t="s">
        <v>102</v>
      </c>
      <c r="B1" s="19" t="s">
        <v>335</v>
      </c>
      <c r="C1" s="19" t="s">
        <v>346</v>
      </c>
      <c r="D1" s="19" t="s">
        <v>328</v>
      </c>
      <c r="E1" s="19" t="s">
        <v>329</v>
      </c>
      <c r="F1" s="19" t="s">
        <v>330</v>
      </c>
      <c r="G1" s="19" t="s">
        <v>340</v>
      </c>
      <c r="H1" s="19" t="s">
        <v>334</v>
      </c>
      <c r="I1" s="19" t="s">
        <v>333</v>
      </c>
      <c r="J1" s="19" t="s">
        <v>332</v>
      </c>
      <c r="K1" s="19" t="s">
        <v>119</v>
      </c>
    </row>
    <row r="2" spans="1:11" x14ac:dyDescent="0.25">
      <c r="A2" s="20" t="s">
        <v>109</v>
      </c>
      <c r="B2" s="20" t="s">
        <v>338</v>
      </c>
      <c r="C2" s="20" t="s">
        <v>347</v>
      </c>
      <c r="D2" s="20">
        <v>0.77</v>
      </c>
      <c r="E2" s="26">
        <v>44.667603200000002</v>
      </c>
      <c r="F2" s="27">
        <v>2</v>
      </c>
      <c r="G2" s="35">
        <f t="shared" ref="G2:G45" si="0">(E2+F2)</f>
        <v>46.667603200000002</v>
      </c>
      <c r="H2" s="35">
        <f t="shared" ref="H2:H45" si="1">100-G2</f>
        <v>53.332396799999998</v>
      </c>
      <c r="I2" s="35">
        <f t="shared" ref="I2:I45" si="2">D2*G2/100</f>
        <v>0.35934054463999998</v>
      </c>
      <c r="J2" s="20">
        <f t="shared" ref="J2:J45" si="3">D2*365</f>
        <v>281.05</v>
      </c>
      <c r="K2" s="35">
        <f t="shared" ref="K2:K45" si="4">I2*365</f>
        <v>131.15929879359999</v>
      </c>
    </row>
    <row r="3" spans="1:11" x14ac:dyDescent="0.25">
      <c r="A3" s="21" t="s">
        <v>120</v>
      </c>
      <c r="B3" s="21" t="s">
        <v>336</v>
      </c>
      <c r="C3" s="21" t="s">
        <v>348</v>
      </c>
      <c r="D3" s="21">
        <v>2.4</v>
      </c>
      <c r="E3" s="28">
        <v>1.1707407122716054</v>
      </c>
      <c r="F3" s="29">
        <v>2</v>
      </c>
      <c r="G3" s="36">
        <f t="shared" si="0"/>
        <v>3.1707407122716056</v>
      </c>
      <c r="H3" s="36">
        <f t="shared" si="1"/>
        <v>96.829259287728391</v>
      </c>
      <c r="I3" s="36">
        <f t="shared" si="2"/>
        <v>7.6097777094518537E-2</v>
      </c>
      <c r="J3" s="29">
        <f t="shared" si="3"/>
        <v>876</v>
      </c>
      <c r="K3" s="36">
        <f t="shared" si="4"/>
        <v>27.775688639499265</v>
      </c>
    </row>
    <row r="4" spans="1:11" x14ac:dyDescent="0.25">
      <c r="A4" s="21" t="s">
        <v>121</v>
      </c>
      <c r="B4" s="21" t="s">
        <v>336</v>
      </c>
      <c r="C4" s="21" t="s">
        <v>349</v>
      </c>
      <c r="D4" s="21">
        <v>0.78</v>
      </c>
      <c r="E4" s="28">
        <v>33.103088668679256</v>
      </c>
      <c r="F4" s="29">
        <v>2</v>
      </c>
      <c r="G4" s="36">
        <f t="shared" si="0"/>
        <v>35.103088668679256</v>
      </c>
      <c r="H4" s="36">
        <f t="shared" si="1"/>
        <v>64.896911331320752</v>
      </c>
      <c r="I4" s="36">
        <f t="shared" si="2"/>
        <v>0.27380409161569819</v>
      </c>
      <c r="J4" s="29">
        <f t="shared" si="3"/>
        <v>284.7</v>
      </c>
      <c r="K4" s="36">
        <f t="shared" si="4"/>
        <v>99.938493439729839</v>
      </c>
    </row>
    <row r="5" spans="1:11" x14ac:dyDescent="0.25">
      <c r="A5" s="20" t="s">
        <v>122</v>
      </c>
      <c r="B5" s="20" t="s">
        <v>338</v>
      </c>
      <c r="C5" s="20" t="s">
        <v>348</v>
      </c>
      <c r="D5" s="20">
        <v>1.33</v>
      </c>
      <c r="E5" s="26">
        <v>1.3500000000000001E-9</v>
      </c>
      <c r="F5" s="27">
        <v>2</v>
      </c>
      <c r="G5" s="35">
        <f t="shared" si="0"/>
        <v>2.0000000013500001</v>
      </c>
      <c r="H5" s="35">
        <f t="shared" si="1"/>
        <v>97.999999998649997</v>
      </c>
      <c r="I5" s="35">
        <f t="shared" si="2"/>
        <v>2.6600000017955004E-2</v>
      </c>
      <c r="J5" s="20">
        <f t="shared" si="3"/>
        <v>485.45000000000005</v>
      </c>
      <c r="K5" s="35">
        <f t="shared" si="4"/>
        <v>9.7090000065535769</v>
      </c>
    </row>
    <row r="6" spans="1:11" x14ac:dyDescent="0.25">
      <c r="A6" s="22" t="s">
        <v>123</v>
      </c>
      <c r="B6" s="20" t="s">
        <v>338</v>
      </c>
      <c r="C6" s="20" t="s">
        <v>349</v>
      </c>
      <c r="D6" s="20">
        <v>1.2</v>
      </c>
      <c r="E6" s="26">
        <v>40.266322100000004</v>
      </c>
      <c r="F6" s="27">
        <v>2</v>
      </c>
      <c r="G6" s="35">
        <f t="shared" si="0"/>
        <v>42.266322100000004</v>
      </c>
      <c r="H6" s="35">
        <f t="shared" si="1"/>
        <v>57.733677899999996</v>
      </c>
      <c r="I6" s="35">
        <f t="shared" si="2"/>
        <v>0.50719586520000004</v>
      </c>
      <c r="J6" s="20">
        <f t="shared" si="3"/>
        <v>438</v>
      </c>
      <c r="K6" s="35">
        <f t="shared" si="4"/>
        <v>185.12649079800002</v>
      </c>
    </row>
    <row r="7" spans="1:11" x14ac:dyDescent="0.25">
      <c r="A7" s="20" t="s">
        <v>124</v>
      </c>
      <c r="B7" s="20" t="s">
        <v>338</v>
      </c>
      <c r="C7" s="20" t="s">
        <v>349</v>
      </c>
      <c r="D7" s="20">
        <v>1.28</v>
      </c>
      <c r="E7" s="26">
        <v>31.474274000000001</v>
      </c>
      <c r="F7" s="27">
        <v>2</v>
      </c>
      <c r="G7" s="35">
        <f t="shared" si="0"/>
        <v>33.474274000000001</v>
      </c>
      <c r="H7" s="35">
        <f t="shared" si="1"/>
        <v>66.525725999999992</v>
      </c>
      <c r="I7" s="35">
        <f t="shared" si="2"/>
        <v>0.42847070720000002</v>
      </c>
      <c r="J7" s="20">
        <f t="shared" si="3"/>
        <v>467.2</v>
      </c>
      <c r="K7" s="35">
        <f t="shared" si="4"/>
        <v>156.39180812800001</v>
      </c>
    </row>
    <row r="8" spans="1:11" x14ac:dyDescent="0.25">
      <c r="A8" s="20" t="s">
        <v>125</v>
      </c>
      <c r="B8" s="20" t="s">
        <v>338</v>
      </c>
      <c r="C8" s="20" t="s">
        <v>348</v>
      </c>
      <c r="D8" s="20">
        <v>2.1</v>
      </c>
      <c r="E8" s="26">
        <v>9.2121835999999995</v>
      </c>
      <c r="F8" s="27">
        <v>2</v>
      </c>
      <c r="G8" s="35">
        <f t="shared" si="0"/>
        <v>11.212183599999999</v>
      </c>
      <c r="H8" s="35">
        <f t="shared" si="1"/>
        <v>88.787816399999997</v>
      </c>
      <c r="I8" s="35">
        <f t="shared" si="2"/>
        <v>0.23545585559999999</v>
      </c>
      <c r="J8" s="20">
        <f t="shared" si="3"/>
        <v>766.5</v>
      </c>
      <c r="K8" s="35">
        <f t="shared" si="4"/>
        <v>85.941387293999995</v>
      </c>
    </row>
    <row r="9" spans="1:11" x14ac:dyDescent="0.25">
      <c r="A9" s="20" t="s">
        <v>126</v>
      </c>
      <c r="B9" s="20" t="s">
        <v>338</v>
      </c>
      <c r="C9" s="20" t="s">
        <v>348</v>
      </c>
      <c r="D9" s="20">
        <v>2.0699999999999998</v>
      </c>
      <c r="E9" s="26">
        <v>0.39988119999999999</v>
      </c>
      <c r="F9" s="27">
        <v>2</v>
      </c>
      <c r="G9" s="35">
        <f t="shared" si="0"/>
        <v>2.3998811999999998</v>
      </c>
      <c r="H9" s="35">
        <f t="shared" si="1"/>
        <v>97.600118800000004</v>
      </c>
      <c r="I9" s="35">
        <f t="shared" si="2"/>
        <v>4.9677540839999992E-2</v>
      </c>
      <c r="J9" s="20">
        <f t="shared" si="3"/>
        <v>755.55</v>
      </c>
      <c r="K9" s="35">
        <f t="shared" si="4"/>
        <v>18.132302406599997</v>
      </c>
    </row>
    <row r="10" spans="1:11" x14ac:dyDescent="0.25">
      <c r="A10" s="21" t="s">
        <v>127</v>
      </c>
      <c r="B10" s="21" t="s">
        <v>336</v>
      </c>
      <c r="C10" s="21" t="s">
        <v>348</v>
      </c>
      <c r="D10" s="21">
        <v>1.1000000000000001</v>
      </c>
      <c r="E10" s="28">
        <v>1.1707407122716054</v>
      </c>
      <c r="F10" s="29">
        <v>2</v>
      </c>
      <c r="G10" s="36">
        <f t="shared" si="0"/>
        <v>3.1707407122716056</v>
      </c>
      <c r="H10" s="36">
        <f t="shared" si="1"/>
        <v>96.829259287728391</v>
      </c>
      <c r="I10" s="36">
        <f t="shared" si="2"/>
        <v>3.4878147834987668E-2</v>
      </c>
      <c r="J10" s="29">
        <f t="shared" si="3"/>
        <v>401.50000000000006</v>
      </c>
      <c r="K10" s="36">
        <f t="shared" si="4"/>
        <v>12.730523959770499</v>
      </c>
    </row>
    <row r="11" spans="1:11" x14ac:dyDescent="0.25">
      <c r="A11" s="20" t="s">
        <v>128</v>
      </c>
      <c r="B11" s="20" t="s">
        <v>338</v>
      </c>
      <c r="C11" s="20" t="s">
        <v>348</v>
      </c>
      <c r="D11" s="20">
        <v>2.34</v>
      </c>
      <c r="E11" s="26">
        <v>8.17E-11</v>
      </c>
      <c r="F11" s="27">
        <v>2</v>
      </c>
      <c r="G11" s="35">
        <f t="shared" si="0"/>
        <v>2.0000000000817</v>
      </c>
      <c r="H11" s="35">
        <f t="shared" si="1"/>
        <v>97.999999999918302</v>
      </c>
      <c r="I11" s="35">
        <f t="shared" si="2"/>
        <v>4.6800000001911778E-2</v>
      </c>
      <c r="J11" s="20">
        <f t="shared" si="3"/>
        <v>854.09999999999991</v>
      </c>
      <c r="K11" s="35">
        <f t="shared" si="4"/>
        <v>17.0820000006978</v>
      </c>
    </row>
    <row r="12" spans="1:11" x14ac:dyDescent="0.25">
      <c r="A12" s="20" t="s">
        <v>129</v>
      </c>
      <c r="B12" s="20" t="s">
        <v>338</v>
      </c>
      <c r="C12" s="20" t="s">
        <v>348</v>
      </c>
      <c r="D12" s="20">
        <v>1.47</v>
      </c>
      <c r="E12" s="26">
        <v>8.6202755</v>
      </c>
      <c r="F12" s="27">
        <v>2</v>
      </c>
      <c r="G12" s="35">
        <f t="shared" si="0"/>
        <v>10.6202755</v>
      </c>
      <c r="H12" s="35">
        <f t="shared" si="1"/>
        <v>89.379724499999995</v>
      </c>
      <c r="I12" s="35">
        <f t="shared" si="2"/>
        <v>0.15611804985</v>
      </c>
      <c r="J12" s="20">
        <f t="shared" si="3"/>
        <v>536.54999999999995</v>
      </c>
      <c r="K12" s="35">
        <f t="shared" si="4"/>
        <v>56.983088195249998</v>
      </c>
    </row>
    <row r="13" spans="1:11" x14ac:dyDescent="0.25">
      <c r="A13" s="20" t="s">
        <v>130</v>
      </c>
      <c r="B13" s="20" t="s">
        <v>338</v>
      </c>
      <c r="C13" s="20" t="s">
        <v>348</v>
      </c>
      <c r="D13" s="20">
        <v>2.13</v>
      </c>
      <c r="E13" s="26">
        <v>1.38E-9</v>
      </c>
      <c r="F13" s="27">
        <v>2</v>
      </c>
      <c r="G13" s="35">
        <f t="shared" si="0"/>
        <v>2.0000000013800001</v>
      </c>
      <c r="H13" s="35">
        <f t="shared" si="1"/>
        <v>97.999999998619998</v>
      </c>
      <c r="I13" s="35">
        <f t="shared" si="2"/>
        <v>4.2600000029393993E-2</v>
      </c>
      <c r="J13" s="20">
        <f t="shared" si="3"/>
        <v>777.44999999999993</v>
      </c>
      <c r="K13" s="35">
        <f t="shared" si="4"/>
        <v>15.549000010728808</v>
      </c>
    </row>
    <row r="14" spans="1:11" x14ac:dyDescent="0.25">
      <c r="A14" s="20" t="s">
        <v>106</v>
      </c>
      <c r="B14" s="20" t="s">
        <v>338</v>
      </c>
      <c r="C14" s="20" t="s">
        <v>348</v>
      </c>
      <c r="D14" s="20">
        <v>1.92</v>
      </c>
      <c r="E14" s="26">
        <v>3.6799999999999997E-9</v>
      </c>
      <c r="F14" s="27">
        <v>2</v>
      </c>
      <c r="G14" s="35">
        <f t="shared" si="0"/>
        <v>2.0000000036799999</v>
      </c>
      <c r="H14" s="35">
        <f t="shared" si="1"/>
        <v>97.99999999632</v>
      </c>
      <c r="I14" s="35">
        <f t="shared" si="2"/>
        <v>3.8400000070655999E-2</v>
      </c>
      <c r="J14" s="20">
        <f t="shared" si="3"/>
        <v>700.8</v>
      </c>
      <c r="K14" s="35">
        <f t="shared" si="4"/>
        <v>14.01600002578944</v>
      </c>
    </row>
    <row r="15" spans="1:11" x14ac:dyDescent="0.25">
      <c r="A15" s="20" t="s">
        <v>107</v>
      </c>
      <c r="B15" s="20" t="s">
        <v>338</v>
      </c>
      <c r="C15" s="20" t="s">
        <v>347</v>
      </c>
      <c r="D15" s="20">
        <v>1.69</v>
      </c>
      <c r="E15" s="26">
        <v>50.832158500000006</v>
      </c>
      <c r="F15" s="27">
        <v>2</v>
      </c>
      <c r="G15" s="35">
        <f t="shared" si="0"/>
        <v>52.832158500000006</v>
      </c>
      <c r="H15" s="35">
        <f t="shared" si="1"/>
        <v>47.167841499999994</v>
      </c>
      <c r="I15" s="35">
        <f t="shared" si="2"/>
        <v>0.89286347865000015</v>
      </c>
      <c r="J15" s="20">
        <f t="shared" si="3"/>
        <v>616.85</v>
      </c>
      <c r="K15" s="35">
        <f t="shared" si="4"/>
        <v>325.89516970725003</v>
      </c>
    </row>
    <row r="16" spans="1:11" x14ac:dyDescent="0.25">
      <c r="A16" s="20" t="s">
        <v>113</v>
      </c>
      <c r="B16" s="20" t="s">
        <v>338</v>
      </c>
      <c r="C16" s="20" t="s">
        <v>348</v>
      </c>
      <c r="D16" s="20">
        <v>2.11</v>
      </c>
      <c r="E16" s="26">
        <v>3.2300000000000002E-9</v>
      </c>
      <c r="F16" s="27">
        <v>2</v>
      </c>
      <c r="G16" s="35">
        <f t="shared" si="0"/>
        <v>2.0000000032299998</v>
      </c>
      <c r="H16" s="35">
        <f t="shared" si="1"/>
        <v>97.999999996770001</v>
      </c>
      <c r="I16" s="35">
        <f t="shared" si="2"/>
        <v>4.2200000068152992E-2</v>
      </c>
      <c r="J16" s="20">
        <f t="shared" si="3"/>
        <v>770.15</v>
      </c>
      <c r="K16" s="35">
        <f t="shared" si="4"/>
        <v>15.403000024875842</v>
      </c>
    </row>
    <row r="17" spans="1:11" x14ac:dyDescent="0.25">
      <c r="A17" s="20" t="s">
        <v>131</v>
      </c>
      <c r="B17" s="20" t="s">
        <v>338</v>
      </c>
      <c r="C17" s="20" t="s">
        <v>348</v>
      </c>
      <c r="D17" s="20">
        <v>2</v>
      </c>
      <c r="E17" s="26">
        <v>9.4800000000000002E-8</v>
      </c>
      <c r="F17" s="27">
        <v>2</v>
      </c>
      <c r="G17" s="35">
        <f t="shared" si="0"/>
        <v>2.0000000947999999</v>
      </c>
      <c r="H17" s="35">
        <f t="shared" si="1"/>
        <v>97.999999905199999</v>
      </c>
      <c r="I17" s="35">
        <f t="shared" si="2"/>
        <v>4.0000001895999997E-2</v>
      </c>
      <c r="J17" s="20">
        <f t="shared" si="3"/>
        <v>730</v>
      </c>
      <c r="K17" s="35">
        <f t="shared" si="4"/>
        <v>14.600000692039998</v>
      </c>
    </row>
    <row r="18" spans="1:11" x14ac:dyDescent="0.25">
      <c r="A18" s="21" t="s">
        <v>132</v>
      </c>
      <c r="B18" s="21" t="s">
        <v>337</v>
      </c>
      <c r="C18" s="21" t="s">
        <v>348</v>
      </c>
      <c r="D18" s="21">
        <v>1.92</v>
      </c>
      <c r="E18" s="28">
        <v>1.1707407122716054</v>
      </c>
      <c r="F18" s="29">
        <v>2</v>
      </c>
      <c r="G18" s="36">
        <f t="shared" si="0"/>
        <v>3.1707407122716056</v>
      </c>
      <c r="H18" s="36">
        <f t="shared" si="1"/>
        <v>96.829259287728391</v>
      </c>
      <c r="I18" s="36">
        <f t="shared" si="2"/>
        <v>6.0878221675614824E-2</v>
      </c>
      <c r="J18" s="29">
        <f t="shared" si="3"/>
        <v>700.8</v>
      </c>
      <c r="K18" s="36">
        <f t="shared" si="4"/>
        <v>22.22055091159941</v>
      </c>
    </row>
    <row r="19" spans="1:11" x14ac:dyDescent="0.25">
      <c r="A19" s="20" t="s">
        <v>133</v>
      </c>
      <c r="B19" s="20" t="s">
        <v>338</v>
      </c>
      <c r="C19" s="20" t="s">
        <v>348</v>
      </c>
      <c r="D19" s="20">
        <v>1.56</v>
      </c>
      <c r="E19" s="26">
        <v>2.1900000000000001E-8</v>
      </c>
      <c r="F19" s="27">
        <v>2</v>
      </c>
      <c r="G19" s="35">
        <f t="shared" si="0"/>
        <v>2.0000000219</v>
      </c>
      <c r="H19" s="35">
        <f t="shared" si="1"/>
        <v>97.999999978099993</v>
      </c>
      <c r="I19" s="35">
        <f t="shared" si="2"/>
        <v>3.1200000341640003E-2</v>
      </c>
      <c r="J19" s="20">
        <f t="shared" si="3"/>
        <v>569.4</v>
      </c>
      <c r="K19" s="35">
        <f t="shared" si="4"/>
        <v>11.388000124698602</v>
      </c>
    </row>
    <row r="20" spans="1:11" x14ac:dyDescent="0.25">
      <c r="A20" s="20" t="s">
        <v>111</v>
      </c>
      <c r="B20" s="20" t="s">
        <v>338</v>
      </c>
      <c r="C20" s="20" t="s">
        <v>348</v>
      </c>
      <c r="D20" s="20">
        <v>3.58</v>
      </c>
      <c r="E20" s="26">
        <v>5.1300000000000003E-9</v>
      </c>
      <c r="F20" s="27">
        <v>2</v>
      </c>
      <c r="G20" s="35">
        <f t="shared" si="0"/>
        <v>2.00000000513</v>
      </c>
      <c r="H20" s="35">
        <f t="shared" si="1"/>
        <v>97.999999994869995</v>
      </c>
      <c r="I20" s="35">
        <f t="shared" si="2"/>
        <v>7.1600000183654006E-2</v>
      </c>
      <c r="J20" s="20">
        <f t="shared" si="3"/>
        <v>1306.7</v>
      </c>
      <c r="K20" s="35">
        <f t="shared" si="4"/>
        <v>26.13400006703371</v>
      </c>
    </row>
    <row r="21" spans="1:11" x14ac:dyDescent="0.25">
      <c r="A21" s="20" t="s">
        <v>108</v>
      </c>
      <c r="B21" s="20" t="s">
        <v>338</v>
      </c>
      <c r="C21" s="20" t="s">
        <v>348</v>
      </c>
      <c r="D21" s="20">
        <v>2.23</v>
      </c>
      <c r="E21" s="26">
        <v>1.59E-8</v>
      </c>
      <c r="F21" s="27">
        <v>2</v>
      </c>
      <c r="G21" s="35">
        <f t="shared" si="0"/>
        <v>2.0000000159</v>
      </c>
      <c r="H21" s="35">
        <f t="shared" si="1"/>
        <v>97.9999999841</v>
      </c>
      <c r="I21" s="35">
        <f t="shared" si="2"/>
        <v>4.4600000354569999E-2</v>
      </c>
      <c r="J21" s="20">
        <f t="shared" si="3"/>
        <v>813.95</v>
      </c>
      <c r="K21" s="35">
        <f t="shared" si="4"/>
        <v>16.279000129418051</v>
      </c>
    </row>
    <row r="22" spans="1:11" x14ac:dyDescent="0.25">
      <c r="A22" s="20" t="s">
        <v>134</v>
      </c>
      <c r="B22" s="20" t="s">
        <v>338</v>
      </c>
      <c r="C22" s="20" t="s">
        <v>349</v>
      </c>
      <c r="D22" s="20">
        <v>1.03</v>
      </c>
      <c r="E22" s="26">
        <v>13.984971600000002</v>
      </c>
      <c r="F22" s="27">
        <v>2</v>
      </c>
      <c r="G22" s="35">
        <f t="shared" si="0"/>
        <v>15.984971600000002</v>
      </c>
      <c r="H22" s="35">
        <f t="shared" si="1"/>
        <v>84.015028400000006</v>
      </c>
      <c r="I22" s="35">
        <f t="shared" si="2"/>
        <v>0.16464520748000003</v>
      </c>
      <c r="J22" s="20">
        <f t="shared" si="3"/>
        <v>375.95</v>
      </c>
      <c r="K22" s="35">
        <f t="shared" si="4"/>
        <v>60.095500730200008</v>
      </c>
    </row>
    <row r="23" spans="1:11" x14ac:dyDescent="0.25">
      <c r="A23" s="20" t="s">
        <v>135</v>
      </c>
      <c r="B23" s="20" t="s">
        <v>339</v>
      </c>
      <c r="C23" s="20" t="s">
        <v>349</v>
      </c>
      <c r="D23" s="20">
        <v>1.18</v>
      </c>
      <c r="E23" s="30">
        <v>33.8900802</v>
      </c>
      <c r="F23" s="31">
        <v>2</v>
      </c>
      <c r="G23" s="35">
        <f t="shared" si="0"/>
        <v>35.8900802</v>
      </c>
      <c r="H23" s="35">
        <f t="shared" si="1"/>
        <v>64.1099198</v>
      </c>
      <c r="I23" s="35">
        <f t="shared" si="2"/>
        <v>0.42350294636000002</v>
      </c>
      <c r="J23" s="20">
        <f t="shared" si="3"/>
        <v>430.7</v>
      </c>
      <c r="K23" s="35">
        <f t="shared" si="4"/>
        <v>154.57857542140002</v>
      </c>
    </row>
    <row r="24" spans="1:11" x14ac:dyDescent="0.25">
      <c r="A24" s="20" t="s">
        <v>136</v>
      </c>
      <c r="B24" s="20" t="s">
        <v>338</v>
      </c>
      <c r="C24" s="20" t="s">
        <v>349</v>
      </c>
      <c r="D24" s="20">
        <v>1.1000000000000001</v>
      </c>
      <c r="E24" s="26">
        <v>14.333475400000001</v>
      </c>
      <c r="F24" s="27">
        <v>2</v>
      </c>
      <c r="G24" s="35">
        <f t="shared" si="0"/>
        <v>16.333475400000001</v>
      </c>
      <c r="H24" s="35">
        <f t="shared" si="1"/>
        <v>83.666524600000002</v>
      </c>
      <c r="I24" s="35">
        <f t="shared" si="2"/>
        <v>0.17966822940000005</v>
      </c>
      <c r="J24" s="20">
        <f t="shared" si="3"/>
        <v>401.50000000000006</v>
      </c>
      <c r="K24" s="35">
        <f t="shared" si="4"/>
        <v>65.578903731000011</v>
      </c>
    </row>
    <row r="25" spans="1:11" x14ac:dyDescent="0.25">
      <c r="A25" s="21" t="s">
        <v>137</v>
      </c>
      <c r="B25" s="21" t="s">
        <v>336</v>
      </c>
      <c r="C25" s="21" t="s">
        <v>348</v>
      </c>
      <c r="D25" s="21">
        <v>2.31</v>
      </c>
      <c r="E25" s="28">
        <v>1.1707407122716054</v>
      </c>
      <c r="F25" s="29">
        <v>2</v>
      </c>
      <c r="G25" s="36">
        <f t="shared" si="0"/>
        <v>3.1707407122716056</v>
      </c>
      <c r="H25" s="36">
        <f t="shared" si="1"/>
        <v>96.829259287728391</v>
      </c>
      <c r="I25" s="36">
        <f t="shared" si="2"/>
        <v>7.3244110453474093E-2</v>
      </c>
      <c r="J25" s="29">
        <f t="shared" si="3"/>
        <v>843.15</v>
      </c>
      <c r="K25" s="36">
        <f t="shared" si="4"/>
        <v>26.734100315518045</v>
      </c>
    </row>
    <row r="26" spans="1:11" x14ac:dyDescent="0.25">
      <c r="A26" s="21" t="s">
        <v>138</v>
      </c>
      <c r="B26" s="21" t="s">
        <v>336</v>
      </c>
      <c r="C26" s="21" t="s">
        <v>347</v>
      </c>
      <c r="D26" s="21">
        <v>1.06</v>
      </c>
      <c r="E26" s="28">
        <v>67.144116886363619</v>
      </c>
      <c r="F26" s="29">
        <v>2</v>
      </c>
      <c r="G26" s="36">
        <f t="shared" si="0"/>
        <v>69.144116886363619</v>
      </c>
      <c r="H26" s="36">
        <f t="shared" si="1"/>
        <v>30.855883113636381</v>
      </c>
      <c r="I26" s="36">
        <f t="shared" si="2"/>
        <v>0.73292763899545432</v>
      </c>
      <c r="J26" s="29">
        <f t="shared" si="3"/>
        <v>386.90000000000003</v>
      </c>
      <c r="K26" s="36">
        <f t="shared" si="4"/>
        <v>267.51858823334084</v>
      </c>
    </row>
    <row r="27" spans="1:11" x14ac:dyDescent="0.25">
      <c r="A27" s="20" t="s">
        <v>139</v>
      </c>
      <c r="B27" s="20" t="s">
        <v>338</v>
      </c>
      <c r="C27" s="20" t="s">
        <v>348</v>
      </c>
      <c r="D27" s="20">
        <v>1.78</v>
      </c>
      <c r="E27" s="26">
        <v>6.3376838000000006</v>
      </c>
      <c r="F27" s="27">
        <v>2</v>
      </c>
      <c r="G27" s="35">
        <f t="shared" si="0"/>
        <v>8.3376838000000006</v>
      </c>
      <c r="H27" s="35">
        <f t="shared" si="1"/>
        <v>91.662316199999992</v>
      </c>
      <c r="I27" s="35">
        <f t="shared" si="2"/>
        <v>0.14841077164000002</v>
      </c>
      <c r="J27" s="20">
        <f t="shared" si="3"/>
        <v>649.70000000000005</v>
      </c>
      <c r="K27" s="35">
        <f t="shared" si="4"/>
        <v>54.169931648600006</v>
      </c>
    </row>
    <row r="28" spans="1:11" x14ac:dyDescent="0.25">
      <c r="A28" s="32" t="s">
        <v>140</v>
      </c>
      <c r="B28" s="32" t="s">
        <v>336</v>
      </c>
      <c r="C28" s="32" t="s">
        <v>347</v>
      </c>
      <c r="D28" s="32">
        <v>0.78</v>
      </c>
      <c r="E28" s="33">
        <v>67.144116886363619</v>
      </c>
      <c r="F28" s="34">
        <v>2</v>
      </c>
      <c r="G28" s="37">
        <f t="shared" si="0"/>
        <v>69.144116886363619</v>
      </c>
      <c r="H28" s="37">
        <f t="shared" si="1"/>
        <v>30.855883113636381</v>
      </c>
      <c r="I28" s="37">
        <f t="shared" si="2"/>
        <v>0.53932411171363626</v>
      </c>
      <c r="J28" s="34">
        <f t="shared" si="3"/>
        <v>284.7</v>
      </c>
      <c r="K28" s="37">
        <f t="shared" si="4"/>
        <v>196.85330077547724</v>
      </c>
    </row>
    <row r="29" spans="1:11" x14ac:dyDescent="0.25">
      <c r="A29" s="32" t="s">
        <v>141</v>
      </c>
      <c r="B29" s="32" t="s">
        <v>338</v>
      </c>
      <c r="C29" s="32" t="s">
        <v>349</v>
      </c>
      <c r="D29" s="32">
        <v>1.2</v>
      </c>
      <c r="E29" s="33">
        <v>30.410413899999998</v>
      </c>
      <c r="F29" s="32">
        <v>2</v>
      </c>
      <c r="G29" s="37">
        <f t="shared" si="0"/>
        <v>32.410413899999995</v>
      </c>
      <c r="H29" s="37">
        <f t="shared" si="1"/>
        <v>67.589586100000005</v>
      </c>
      <c r="I29" s="37">
        <f t="shared" si="2"/>
        <v>0.38892496679999994</v>
      </c>
      <c r="J29" s="32">
        <f t="shared" si="3"/>
        <v>438</v>
      </c>
      <c r="K29" s="37">
        <f t="shared" si="4"/>
        <v>141.95761288199998</v>
      </c>
    </row>
    <row r="30" spans="1:11" x14ac:dyDescent="0.25">
      <c r="A30" s="20" t="s">
        <v>142</v>
      </c>
      <c r="B30" s="20" t="s">
        <v>338</v>
      </c>
      <c r="C30" s="20" t="s">
        <v>348</v>
      </c>
      <c r="D30" s="20">
        <v>2.12</v>
      </c>
      <c r="E30" s="26">
        <v>1.02E-9</v>
      </c>
      <c r="F30" s="27">
        <v>2</v>
      </c>
      <c r="G30" s="35">
        <f t="shared" si="0"/>
        <v>2.0000000010200001</v>
      </c>
      <c r="H30" s="35">
        <f t="shared" si="1"/>
        <v>97.999999998980002</v>
      </c>
      <c r="I30" s="35">
        <f t="shared" si="2"/>
        <v>4.2400000021624001E-2</v>
      </c>
      <c r="J30" s="20">
        <f t="shared" si="3"/>
        <v>773.80000000000007</v>
      </c>
      <c r="K30" s="35">
        <f t="shared" si="4"/>
        <v>15.476000007892761</v>
      </c>
    </row>
    <row r="31" spans="1:11" x14ac:dyDescent="0.25">
      <c r="A31" s="20" t="s">
        <v>143</v>
      </c>
      <c r="B31" s="20" t="s">
        <v>338</v>
      </c>
      <c r="C31" s="20" t="s">
        <v>348</v>
      </c>
      <c r="D31" s="20">
        <v>2.8</v>
      </c>
      <c r="E31" s="26">
        <v>2.2199999999999999E-14</v>
      </c>
      <c r="F31" s="27">
        <v>2</v>
      </c>
      <c r="G31" s="35">
        <f t="shared" si="0"/>
        <v>2.0000000000000222</v>
      </c>
      <c r="H31" s="35">
        <f t="shared" si="1"/>
        <v>97.999999999999972</v>
      </c>
      <c r="I31" s="35">
        <f t="shared" si="2"/>
        <v>5.6000000000000619E-2</v>
      </c>
      <c r="J31" s="20">
        <f t="shared" si="3"/>
        <v>1021.9999999999999</v>
      </c>
      <c r="K31" s="35">
        <f t="shared" si="4"/>
        <v>20.440000000000225</v>
      </c>
    </row>
    <row r="32" spans="1:11" x14ac:dyDescent="0.25">
      <c r="A32" s="20" t="s">
        <v>104</v>
      </c>
      <c r="B32" s="20" t="s">
        <v>338</v>
      </c>
      <c r="C32" s="20" t="s">
        <v>349</v>
      </c>
      <c r="D32" s="20">
        <v>0.88</v>
      </c>
      <c r="E32" s="26">
        <v>11.641591499999999</v>
      </c>
      <c r="F32" s="27">
        <v>2</v>
      </c>
      <c r="G32" s="35">
        <f t="shared" si="0"/>
        <v>13.641591499999999</v>
      </c>
      <c r="H32" s="35">
        <f t="shared" si="1"/>
        <v>86.358408499999996</v>
      </c>
      <c r="I32" s="35">
        <f t="shared" si="2"/>
        <v>0.12004600519999999</v>
      </c>
      <c r="J32" s="20">
        <f t="shared" si="3"/>
        <v>321.2</v>
      </c>
      <c r="K32" s="35">
        <f t="shared" si="4"/>
        <v>43.816791897999998</v>
      </c>
    </row>
    <row r="33" spans="1:11" x14ac:dyDescent="0.25">
      <c r="A33" s="20" t="s">
        <v>105</v>
      </c>
      <c r="B33" s="20" t="s">
        <v>338</v>
      </c>
      <c r="C33" s="20" t="s">
        <v>348</v>
      </c>
      <c r="D33" s="20">
        <v>2.21</v>
      </c>
      <c r="E33" s="26">
        <v>2.9299999999999999E-7</v>
      </c>
      <c r="F33" s="27">
        <v>2</v>
      </c>
      <c r="G33" s="35">
        <f t="shared" si="0"/>
        <v>2.0000002929999998</v>
      </c>
      <c r="H33" s="35">
        <f t="shared" si="1"/>
        <v>97.999999707000001</v>
      </c>
      <c r="I33" s="35">
        <f t="shared" si="2"/>
        <v>4.4200006475299994E-2</v>
      </c>
      <c r="J33" s="20">
        <f t="shared" si="3"/>
        <v>806.65</v>
      </c>
      <c r="K33" s="35">
        <f t="shared" si="4"/>
        <v>16.133002363484497</v>
      </c>
    </row>
    <row r="34" spans="1:11" x14ac:dyDescent="0.25">
      <c r="A34" s="20" t="s">
        <v>144</v>
      </c>
      <c r="B34" s="20" t="s">
        <v>338</v>
      </c>
      <c r="C34" s="20" t="s">
        <v>349</v>
      </c>
      <c r="D34" s="20">
        <v>1.04</v>
      </c>
      <c r="E34" s="26">
        <v>25.512732900000003</v>
      </c>
      <c r="F34" s="27">
        <v>2</v>
      </c>
      <c r="G34" s="35">
        <f t="shared" si="0"/>
        <v>27.512732900000003</v>
      </c>
      <c r="H34" s="35">
        <f t="shared" si="1"/>
        <v>72.487267099999997</v>
      </c>
      <c r="I34" s="35">
        <f t="shared" si="2"/>
        <v>0.28613242216000001</v>
      </c>
      <c r="J34" s="20">
        <f t="shared" si="3"/>
        <v>379.6</v>
      </c>
      <c r="K34" s="35">
        <f t="shared" si="4"/>
        <v>104.4383340884</v>
      </c>
    </row>
    <row r="35" spans="1:11" x14ac:dyDescent="0.25">
      <c r="A35" t="s">
        <v>145</v>
      </c>
      <c r="B35" s="20" t="s">
        <v>338</v>
      </c>
      <c r="C35" s="20" t="s">
        <v>349</v>
      </c>
      <c r="D35" s="20">
        <v>0.93</v>
      </c>
      <c r="E35" s="26">
        <v>16.4129</v>
      </c>
      <c r="F35" s="27">
        <v>2</v>
      </c>
      <c r="G35" s="35">
        <f t="shared" si="0"/>
        <v>18.4129</v>
      </c>
      <c r="H35" s="35">
        <f t="shared" si="1"/>
        <v>81.587099999999992</v>
      </c>
      <c r="I35" s="35">
        <f t="shared" si="2"/>
        <v>0.17123997000000002</v>
      </c>
      <c r="J35" s="20">
        <f t="shared" si="3"/>
        <v>339.45000000000005</v>
      </c>
      <c r="K35" s="35">
        <f t="shared" si="4"/>
        <v>62.502589050000005</v>
      </c>
    </row>
    <row r="36" spans="1:11" x14ac:dyDescent="0.25">
      <c r="A36" s="32" t="s">
        <v>146</v>
      </c>
      <c r="B36" s="32" t="s">
        <v>336</v>
      </c>
      <c r="C36" s="32" t="s">
        <v>349</v>
      </c>
      <c r="D36" s="32">
        <v>0.79</v>
      </c>
      <c r="E36" s="33">
        <v>30.410413899999998</v>
      </c>
      <c r="F36" s="34">
        <v>2</v>
      </c>
      <c r="G36" s="37">
        <f t="shared" si="0"/>
        <v>32.410413899999995</v>
      </c>
      <c r="H36" s="37">
        <f t="shared" si="1"/>
        <v>67.589586100000005</v>
      </c>
      <c r="I36" s="37">
        <f t="shared" si="2"/>
        <v>0.25604226980999995</v>
      </c>
      <c r="J36" s="32">
        <f t="shared" si="3"/>
        <v>288.35000000000002</v>
      </c>
      <c r="K36" s="37">
        <f t="shared" si="4"/>
        <v>93.455428480649985</v>
      </c>
    </row>
    <row r="37" spans="1:11" x14ac:dyDescent="0.25">
      <c r="A37" s="21" t="s">
        <v>147</v>
      </c>
      <c r="B37" s="21" t="s">
        <v>336</v>
      </c>
      <c r="C37" s="21" t="s">
        <v>348</v>
      </c>
      <c r="D37" s="21">
        <v>1.37</v>
      </c>
      <c r="E37" s="28">
        <v>1.1707407122716054</v>
      </c>
      <c r="F37" s="29">
        <v>2</v>
      </c>
      <c r="G37" s="36">
        <f t="shared" si="0"/>
        <v>3.1707407122716056</v>
      </c>
      <c r="H37" s="36">
        <f t="shared" si="1"/>
        <v>96.829259287728391</v>
      </c>
      <c r="I37" s="36">
        <f t="shared" si="2"/>
        <v>4.3439147758120994E-2</v>
      </c>
      <c r="J37" s="29">
        <f t="shared" si="3"/>
        <v>500.05</v>
      </c>
      <c r="K37" s="36">
        <f t="shared" si="4"/>
        <v>15.855288931714163</v>
      </c>
    </row>
    <row r="38" spans="1:11" x14ac:dyDescent="0.25">
      <c r="A38" s="20" t="s">
        <v>148</v>
      </c>
      <c r="B38" s="20" t="s">
        <v>338</v>
      </c>
      <c r="C38" s="20" t="s">
        <v>348</v>
      </c>
      <c r="D38" s="20">
        <v>1.21</v>
      </c>
      <c r="E38" s="26">
        <v>1.1301307999999999</v>
      </c>
      <c r="F38" s="27">
        <v>2</v>
      </c>
      <c r="G38" s="35">
        <f t="shared" si="0"/>
        <v>3.1301307999999999</v>
      </c>
      <c r="H38" s="35">
        <f t="shared" si="1"/>
        <v>96.869869199999997</v>
      </c>
      <c r="I38" s="35">
        <f t="shared" si="2"/>
        <v>3.7874582679999998E-2</v>
      </c>
      <c r="J38" s="20">
        <f t="shared" si="3"/>
        <v>441.65</v>
      </c>
      <c r="K38" s="35">
        <f t="shared" si="4"/>
        <v>13.8242226782</v>
      </c>
    </row>
    <row r="39" spans="1:11" x14ac:dyDescent="0.25">
      <c r="A39" s="20" t="s">
        <v>110</v>
      </c>
      <c r="B39" s="20" t="s">
        <v>338</v>
      </c>
      <c r="C39" s="20" t="s">
        <v>348</v>
      </c>
      <c r="D39" s="20">
        <v>2.13</v>
      </c>
      <c r="E39" s="26">
        <v>3.9099999999999999E-8</v>
      </c>
      <c r="F39" s="27">
        <v>2</v>
      </c>
      <c r="G39" s="35">
        <f t="shared" si="0"/>
        <v>2.0000000391000001</v>
      </c>
      <c r="H39" s="35">
        <f t="shared" si="1"/>
        <v>97.999999960899999</v>
      </c>
      <c r="I39" s="35">
        <f t="shared" si="2"/>
        <v>4.2600000832829998E-2</v>
      </c>
      <c r="J39" s="20">
        <f t="shared" si="3"/>
        <v>777.44999999999993</v>
      </c>
      <c r="K39" s="35">
        <f t="shared" si="4"/>
        <v>15.54900030398295</v>
      </c>
    </row>
    <row r="40" spans="1:11" x14ac:dyDescent="0.25">
      <c r="A40" s="20" t="s">
        <v>149</v>
      </c>
      <c r="B40" s="20" t="s">
        <v>338</v>
      </c>
      <c r="C40" s="20" t="s">
        <v>348</v>
      </c>
      <c r="D40" s="20">
        <v>1.61</v>
      </c>
      <c r="E40" s="26">
        <v>3.9799999999999997E-10</v>
      </c>
      <c r="F40" s="27">
        <v>2</v>
      </c>
      <c r="G40" s="35">
        <f t="shared" si="0"/>
        <v>2.0000000003979999</v>
      </c>
      <c r="H40" s="35">
        <f t="shared" si="1"/>
        <v>97.999999999601997</v>
      </c>
      <c r="I40" s="35">
        <f t="shared" si="2"/>
        <v>3.2200000006407797E-2</v>
      </c>
      <c r="J40" s="20">
        <f t="shared" si="3"/>
        <v>587.65000000000009</v>
      </c>
      <c r="K40" s="35">
        <f t="shared" si="4"/>
        <v>11.753000002338846</v>
      </c>
    </row>
    <row r="41" spans="1:11" x14ac:dyDescent="0.25">
      <c r="A41" s="21" t="s">
        <v>150</v>
      </c>
      <c r="B41" s="21" t="s">
        <v>336</v>
      </c>
      <c r="C41" s="21" t="s">
        <v>348</v>
      </c>
      <c r="D41" s="21">
        <v>2.61</v>
      </c>
      <c r="E41" s="28">
        <v>1.1707407122716054</v>
      </c>
      <c r="F41" s="29">
        <v>2</v>
      </c>
      <c r="G41" s="36">
        <f t="shared" si="0"/>
        <v>3.1707407122716056</v>
      </c>
      <c r="H41" s="36">
        <f t="shared" si="1"/>
        <v>96.829259287728391</v>
      </c>
      <c r="I41" s="36">
        <f t="shared" si="2"/>
        <v>8.2756332590288903E-2</v>
      </c>
      <c r="J41" s="29">
        <f t="shared" si="3"/>
        <v>952.65</v>
      </c>
      <c r="K41" s="36">
        <f t="shared" si="4"/>
        <v>30.20606139545545</v>
      </c>
    </row>
    <row r="42" spans="1:11" x14ac:dyDescent="0.25">
      <c r="A42" s="21" t="s">
        <v>331</v>
      </c>
      <c r="B42" s="21" t="s">
        <v>339</v>
      </c>
      <c r="C42" s="21" t="s">
        <v>347</v>
      </c>
      <c r="D42" s="21">
        <v>1.37</v>
      </c>
      <c r="E42" s="28">
        <v>65.32289209999999</v>
      </c>
      <c r="F42" s="29">
        <v>2</v>
      </c>
      <c r="G42" s="36">
        <f t="shared" si="0"/>
        <v>67.32289209999999</v>
      </c>
      <c r="H42" s="36">
        <f t="shared" si="1"/>
        <v>32.67710790000001</v>
      </c>
      <c r="I42" s="36">
        <f t="shared" si="2"/>
        <v>0.92232362176999994</v>
      </c>
      <c r="J42" s="29">
        <f t="shared" si="3"/>
        <v>500.05</v>
      </c>
      <c r="K42" s="36">
        <f t="shared" si="4"/>
        <v>336.64812194604997</v>
      </c>
    </row>
    <row r="43" spans="1:11" x14ac:dyDescent="0.25">
      <c r="A43" s="20" t="s">
        <v>112</v>
      </c>
      <c r="B43" s="20" t="s">
        <v>338</v>
      </c>
      <c r="C43" s="20" t="s">
        <v>349</v>
      </c>
      <c r="D43" s="20">
        <v>1.77</v>
      </c>
      <c r="E43" s="26">
        <v>16.489279800000002</v>
      </c>
      <c r="F43" s="27">
        <v>2</v>
      </c>
      <c r="G43" s="35">
        <f t="shared" si="0"/>
        <v>18.489279800000002</v>
      </c>
      <c r="H43" s="35">
        <f t="shared" si="1"/>
        <v>81.510720199999994</v>
      </c>
      <c r="I43" s="35">
        <f t="shared" si="2"/>
        <v>0.32726025246000007</v>
      </c>
      <c r="J43" s="20">
        <f t="shared" si="3"/>
        <v>646.04999999999995</v>
      </c>
      <c r="K43" s="35">
        <f t="shared" si="4"/>
        <v>119.44999214790002</v>
      </c>
    </row>
    <row r="44" spans="1:11" x14ac:dyDescent="0.25">
      <c r="A44" s="20" t="s">
        <v>103</v>
      </c>
      <c r="B44" s="20" t="s">
        <v>338</v>
      </c>
      <c r="C44" s="20" t="s">
        <v>347</v>
      </c>
      <c r="D44" s="20">
        <v>0.79</v>
      </c>
      <c r="E44" s="26">
        <v>48.615329699999997</v>
      </c>
      <c r="F44" s="27">
        <v>2</v>
      </c>
      <c r="G44" s="35">
        <f t="shared" si="0"/>
        <v>50.615329699999997</v>
      </c>
      <c r="H44" s="35">
        <f t="shared" si="1"/>
        <v>49.384670300000003</v>
      </c>
      <c r="I44" s="35">
        <f t="shared" si="2"/>
        <v>0.39986110462999996</v>
      </c>
      <c r="J44" s="20">
        <f t="shared" si="3"/>
        <v>288.35000000000002</v>
      </c>
      <c r="K44" s="35">
        <f t="shared" si="4"/>
        <v>145.94930318994997</v>
      </c>
    </row>
    <row r="45" spans="1:11" x14ac:dyDescent="0.25">
      <c r="A45" s="20" t="s">
        <v>151</v>
      </c>
      <c r="B45" s="20" t="s">
        <v>338</v>
      </c>
      <c r="C45" s="20" t="s">
        <v>348</v>
      </c>
      <c r="D45" s="20">
        <v>1.79</v>
      </c>
      <c r="E45" s="26">
        <v>8.1200000000000009E-9</v>
      </c>
      <c r="F45" s="27">
        <v>2</v>
      </c>
      <c r="G45" s="35">
        <f t="shared" si="0"/>
        <v>2.0000000081199998</v>
      </c>
      <c r="H45" s="35">
        <f t="shared" si="1"/>
        <v>97.999999991880003</v>
      </c>
      <c r="I45" s="35">
        <f t="shared" si="2"/>
        <v>3.5800000145347996E-2</v>
      </c>
      <c r="J45" s="20">
        <f t="shared" si="3"/>
        <v>653.35</v>
      </c>
      <c r="K45" s="35">
        <f t="shared" si="4"/>
        <v>13.067000053052018</v>
      </c>
    </row>
  </sheetData>
  <autoFilter ref="A1:K45">
    <sortState ref="A2:J45">
      <sortCondition ref="A1:A45"/>
    </sortState>
  </autoFilter>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H58"/>
  <sheetViews>
    <sheetView zoomScale="90" zoomScaleNormal="90" workbookViewId="0">
      <selection activeCell="E29" sqref="E29"/>
    </sheetView>
  </sheetViews>
  <sheetFormatPr defaultRowHeight="15" x14ac:dyDescent="0.25"/>
  <cols>
    <col min="2" max="2" width="10.7109375" bestFit="1" customWidth="1"/>
    <col min="3" max="3" width="18.5703125" bestFit="1" customWidth="1"/>
    <col min="4" max="4" width="15.5703125" bestFit="1" customWidth="1"/>
    <col min="5" max="5" width="14" customWidth="1"/>
    <col min="6" max="6" width="35.140625" customWidth="1"/>
    <col min="7" max="7" width="23.140625" bestFit="1" customWidth="1"/>
    <col min="8" max="8" width="28" customWidth="1"/>
  </cols>
  <sheetData>
    <row r="5" spans="2:8" ht="21.75" customHeight="1" x14ac:dyDescent="0.25">
      <c r="B5" s="23" t="s">
        <v>102</v>
      </c>
      <c r="C5" s="23" t="s">
        <v>46</v>
      </c>
      <c r="D5" s="23" t="s">
        <v>156</v>
      </c>
      <c r="E5" s="23" t="s">
        <v>157</v>
      </c>
      <c r="F5" s="23" t="s">
        <v>158</v>
      </c>
      <c r="G5" s="23" t="s">
        <v>159</v>
      </c>
      <c r="H5" s="23" t="s">
        <v>160</v>
      </c>
    </row>
    <row r="6" spans="2:8" x14ac:dyDescent="0.25">
      <c r="B6" s="24" t="s">
        <v>109</v>
      </c>
      <c r="C6" s="24" t="s">
        <v>7</v>
      </c>
      <c r="D6" s="24" t="s">
        <v>161</v>
      </c>
      <c r="E6" s="24" t="s">
        <v>162</v>
      </c>
      <c r="F6" s="24" t="s">
        <v>163</v>
      </c>
      <c r="G6" s="24" t="s">
        <v>164</v>
      </c>
      <c r="H6" s="25" t="s">
        <v>165</v>
      </c>
    </row>
    <row r="7" spans="2:8" x14ac:dyDescent="0.25">
      <c r="B7" s="24" t="s">
        <v>109</v>
      </c>
      <c r="C7" s="24" t="s">
        <v>166</v>
      </c>
      <c r="D7" s="24" t="s">
        <v>161</v>
      </c>
      <c r="E7" s="24" t="s">
        <v>162</v>
      </c>
      <c r="F7" s="24" t="s">
        <v>163</v>
      </c>
      <c r="G7" s="24" t="s">
        <v>164</v>
      </c>
      <c r="H7" s="25" t="s">
        <v>165</v>
      </c>
    </row>
    <row r="8" spans="2:8" x14ac:dyDescent="0.25">
      <c r="B8" s="24" t="s">
        <v>109</v>
      </c>
      <c r="C8" s="24" t="s">
        <v>49</v>
      </c>
      <c r="D8" s="24" t="s">
        <v>161</v>
      </c>
      <c r="E8" s="24" t="s">
        <v>162</v>
      </c>
      <c r="F8" s="24" t="s">
        <v>163</v>
      </c>
      <c r="G8" s="24" t="s">
        <v>164</v>
      </c>
      <c r="H8" s="25" t="s">
        <v>165</v>
      </c>
    </row>
    <row r="9" spans="2:8" ht="36" x14ac:dyDescent="0.25">
      <c r="B9" s="24" t="s">
        <v>106</v>
      </c>
      <c r="C9" s="24" t="s">
        <v>38</v>
      </c>
      <c r="D9" s="24" t="s">
        <v>167</v>
      </c>
      <c r="E9" s="24" t="s">
        <v>168</v>
      </c>
      <c r="F9" s="24" t="s">
        <v>169</v>
      </c>
      <c r="G9" s="24" t="s">
        <v>170</v>
      </c>
      <c r="H9" s="24" t="s">
        <v>171</v>
      </c>
    </row>
    <row r="10" spans="2:8" ht="24" x14ac:dyDescent="0.25">
      <c r="B10" s="24" t="s">
        <v>106</v>
      </c>
      <c r="C10" s="24" t="s">
        <v>35</v>
      </c>
      <c r="D10" s="24" t="s">
        <v>172</v>
      </c>
      <c r="E10" s="24" t="s">
        <v>173</v>
      </c>
      <c r="F10" s="24" t="s">
        <v>174</v>
      </c>
      <c r="G10" s="24" t="s">
        <v>175</v>
      </c>
      <c r="H10" s="24" t="s">
        <v>176</v>
      </c>
    </row>
    <row r="11" spans="2:8" x14ac:dyDescent="0.25">
      <c r="B11" s="24" t="s">
        <v>106</v>
      </c>
      <c r="C11" s="24" t="s">
        <v>1</v>
      </c>
      <c r="D11" s="24" t="s">
        <v>177</v>
      </c>
      <c r="E11" s="24" t="s">
        <v>178</v>
      </c>
      <c r="F11" s="24" t="s">
        <v>179</v>
      </c>
      <c r="G11" s="24" t="s">
        <v>180</v>
      </c>
      <c r="H11" s="24" t="s">
        <v>180</v>
      </c>
    </row>
    <row r="12" spans="2:8" x14ac:dyDescent="0.25">
      <c r="B12" s="24" t="s">
        <v>107</v>
      </c>
      <c r="C12" s="24" t="s">
        <v>10</v>
      </c>
      <c r="D12" s="24" t="s">
        <v>181</v>
      </c>
      <c r="E12" s="24" t="s">
        <v>182</v>
      </c>
      <c r="F12" s="24" t="s">
        <v>183</v>
      </c>
      <c r="G12" s="24" t="s">
        <v>184</v>
      </c>
      <c r="H12" s="24" t="s">
        <v>184</v>
      </c>
    </row>
    <row r="13" spans="2:8" x14ac:dyDescent="0.25">
      <c r="B13" s="24" t="s">
        <v>107</v>
      </c>
      <c r="C13" s="24" t="s">
        <v>37</v>
      </c>
      <c r="D13" s="24" t="s">
        <v>185</v>
      </c>
      <c r="E13" s="24" t="s">
        <v>182</v>
      </c>
      <c r="F13" s="24" t="s">
        <v>183</v>
      </c>
      <c r="G13" s="24" t="s">
        <v>184</v>
      </c>
      <c r="H13" s="24" t="s">
        <v>186</v>
      </c>
    </row>
    <row r="14" spans="2:8" x14ac:dyDescent="0.25">
      <c r="B14" s="24" t="s">
        <v>107</v>
      </c>
      <c r="C14" s="24" t="s">
        <v>32</v>
      </c>
      <c r="D14" s="24" t="s">
        <v>187</v>
      </c>
      <c r="E14" s="24" t="s">
        <v>188</v>
      </c>
      <c r="F14" s="24" t="s">
        <v>183</v>
      </c>
      <c r="G14" s="24" t="s">
        <v>184</v>
      </c>
      <c r="H14" s="24" t="s">
        <v>189</v>
      </c>
    </row>
    <row r="15" spans="2:8" x14ac:dyDescent="0.25">
      <c r="B15" s="24" t="s">
        <v>107</v>
      </c>
      <c r="C15" s="24" t="s">
        <v>36</v>
      </c>
      <c r="D15" s="24" t="s">
        <v>190</v>
      </c>
      <c r="E15" s="24" t="s">
        <v>191</v>
      </c>
      <c r="F15" s="24" t="s">
        <v>192</v>
      </c>
      <c r="G15" s="24" t="s">
        <v>184</v>
      </c>
      <c r="H15" s="24" t="s">
        <v>193</v>
      </c>
    </row>
    <row r="16" spans="2:8" ht="24" x14ac:dyDescent="0.25">
      <c r="B16" s="24" t="s">
        <v>113</v>
      </c>
      <c r="C16" s="24" t="s">
        <v>28</v>
      </c>
      <c r="D16" s="24" t="s">
        <v>194</v>
      </c>
      <c r="E16" s="24" t="s">
        <v>195</v>
      </c>
      <c r="F16" s="24" t="s">
        <v>196</v>
      </c>
      <c r="G16" s="24" t="s">
        <v>327</v>
      </c>
      <c r="H16" s="24" t="s">
        <v>327</v>
      </c>
    </row>
    <row r="17" spans="2:8" ht="24" x14ac:dyDescent="0.25">
      <c r="B17" s="24" t="s">
        <v>113</v>
      </c>
      <c r="C17" s="24" t="s">
        <v>12</v>
      </c>
      <c r="D17" s="24" t="s">
        <v>194</v>
      </c>
      <c r="E17" s="24" t="s">
        <v>195</v>
      </c>
      <c r="F17" s="24" t="s">
        <v>196</v>
      </c>
      <c r="G17" s="24" t="s">
        <v>327</v>
      </c>
      <c r="H17" s="24" t="s">
        <v>327</v>
      </c>
    </row>
    <row r="18" spans="2:8" ht="24" x14ac:dyDescent="0.25">
      <c r="B18" s="24" t="s">
        <v>113</v>
      </c>
      <c r="C18" s="24" t="s">
        <v>22</v>
      </c>
      <c r="D18" s="24" t="s">
        <v>194</v>
      </c>
      <c r="E18" s="24" t="s">
        <v>195</v>
      </c>
      <c r="F18" s="24" t="s">
        <v>196</v>
      </c>
      <c r="G18" s="24" t="s">
        <v>327</v>
      </c>
      <c r="H18" s="24" t="s">
        <v>327</v>
      </c>
    </row>
    <row r="19" spans="2:8" ht="24" x14ac:dyDescent="0.25">
      <c r="B19" s="24" t="s">
        <v>131</v>
      </c>
      <c r="C19" s="24" t="s">
        <v>197</v>
      </c>
      <c r="D19" s="24" t="s">
        <v>198</v>
      </c>
      <c r="E19" s="24" t="s">
        <v>199</v>
      </c>
      <c r="F19" s="24" t="s">
        <v>200</v>
      </c>
      <c r="G19" s="24" t="s">
        <v>201</v>
      </c>
      <c r="H19" s="24" t="s">
        <v>201</v>
      </c>
    </row>
    <row r="20" spans="2:8" x14ac:dyDescent="0.25">
      <c r="B20" s="24" t="s">
        <v>111</v>
      </c>
      <c r="C20" s="24" t="s">
        <v>11</v>
      </c>
      <c r="D20" s="24" t="s">
        <v>202</v>
      </c>
      <c r="E20" s="24" t="s">
        <v>203</v>
      </c>
      <c r="F20" s="24" t="s">
        <v>204</v>
      </c>
      <c r="G20" s="24" t="s">
        <v>205</v>
      </c>
      <c r="H20" s="24" t="s">
        <v>205</v>
      </c>
    </row>
    <row r="21" spans="2:8" ht="24" x14ac:dyDescent="0.25">
      <c r="B21" s="24" t="s">
        <v>206</v>
      </c>
      <c r="C21" s="24" t="s">
        <v>207</v>
      </c>
      <c r="D21" s="24" t="s">
        <v>208</v>
      </c>
      <c r="E21" s="24" t="s">
        <v>209</v>
      </c>
      <c r="F21" s="24" t="s">
        <v>210</v>
      </c>
      <c r="G21" s="24" t="s">
        <v>211</v>
      </c>
      <c r="H21" s="24" t="s">
        <v>212</v>
      </c>
    </row>
    <row r="22" spans="2:8" ht="24" x14ac:dyDescent="0.25">
      <c r="B22" s="24" t="s">
        <v>108</v>
      </c>
      <c r="C22" s="24" t="s">
        <v>3</v>
      </c>
      <c r="D22" s="24" t="s">
        <v>213</v>
      </c>
      <c r="E22" s="24" t="s">
        <v>214</v>
      </c>
      <c r="F22" s="24" t="s">
        <v>215</v>
      </c>
      <c r="G22" s="24" t="s">
        <v>216</v>
      </c>
      <c r="H22" s="24" t="s">
        <v>217</v>
      </c>
    </row>
    <row r="23" spans="2:8" ht="36" x14ac:dyDescent="0.25">
      <c r="B23" s="24" t="s">
        <v>108</v>
      </c>
      <c r="C23" s="24" t="s">
        <v>39</v>
      </c>
      <c r="D23" s="24" t="s">
        <v>218</v>
      </c>
      <c r="E23" s="24" t="s">
        <v>219</v>
      </c>
      <c r="F23" s="24" t="s">
        <v>220</v>
      </c>
      <c r="G23" s="24" t="s">
        <v>221</v>
      </c>
      <c r="H23" s="24" t="s">
        <v>222</v>
      </c>
    </row>
    <row r="24" spans="2:8" ht="24" x14ac:dyDescent="0.25">
      <c r="B24" s="24" t="s">
        <v>108</v>
      </c>
      <c r="C24" s="24" t="s">
        <v>30</v>
      </c>
      <c r="D24" s="24" t="s">
        <v>223</v>
      </c>
      <c r="E24" s="24" t="s">
        <v>224</v>
      </c>
      <c r="F24" s="24" t="s">
        <v>225</v>
      </c>
      <c r="G24" s="24" t="s">
        <v>226</v>
      </c>
      <c r="H24" s="24" t="s">
        <v>226</v>
      </c>
    </row>
    <row r="25" spans="2:8" x14ac:dyDescent="0.25">
      <c r="B25" s="24" t="s">
        <v>142</v>
      </c>
      <c r="C25" s="24" t="s">
        <v>227</v>
      </c>
      <c r="D25" s="24" t="s">
        <v>228</v>
      </c>
      <c r="E25" s="24" t="s">
        <v>229</v>
      </c>
      <c r="F25" s="24" t="s">
        <v>230</v>
      </c>
      <c r="G25" s="24" t="s">
        <v>231</v>
      </c>
      <c r="H25" s="24" t="s">
        <v>231</v>
      </c>
    </row>
    <row r="26" spans="2:8" ht="36" x14ac:dyDescent="0.25">
      <c r="B26" s="24" t="s">
        <v>104</v>
      </c>
      <c r="C26" s="24" t="s">
        <v>41</v>
      </c>
      <c r="D26" s="24" t="s">
        <v>232</v>
      </c>
      <c r="E26" s="24" t="s">
        <v>233</v>
      </c>
      <c r="F26" s="24" t="s">
        <v>234</v>
      </c>
      <c r="G26" s="24" t="s">
        <v>235</v>
      </c>
      <c r="H26" s="24" t="s">
        <v>236</v>
      </c>
    </row>
    <row r="27" spans="2:8" ht="24" x14ac:dyDescent="0.25">
      <c r="B27" s="24" t="s">
        <v>105</v>
      </c>
      <c r="C27" s="24" t="s">
        <v>31</v>
      </c>
      <c r="D27" s="24" t="s">
        <v>237</v>
      </c>
      <c r="E27" s="24" t="s">
        <v>238</v>
      </c>
      <c r="F27" s="24" t="s">
        <v>239</v>
      </c>
      <c r="G27" s="24" t="s">
        <v>240</v>
      </c>
      <c r="H27" s="24" t="s">
        <v>240</v>
      </c>
    </row>
    <row r="28" spans="2:8" ht="24" x14ac:dyDescent="0.25">
      <c r="B28" s="24" t="s">
        <v>105</v>
      </c>
      <c r="C28" s="24" t="s">
        <v>15</v>
      </c>
      <c r="D28" s="24" t="s">
        <v>241</v>
      </c>
      <c r="E28" s="24" t="s">
        <v>242</v>
      </c>
      <c r="F28" s="24" t="s">
        <v>243</v>
      </c>
      <c r="G28" s="24" t="s">
        <v>244</v>
      </c>
      <c r="H28" s="24" t="s">
        <v>245</v>
      </c>
    </row>
    <row r="29" spans="2:8" ht="36" x14ac:dyDescent="0.25">
      <c r="B29" s="24" t="s">
        <v>105</v>
      </c>
      <c r="C29" s="24" t="s">
        <v>25</v>
      </c>
      <c r="D29" s="24" t="s">
        <v>241</v>
      </c>
      <c r="E29" s="24" t="s">
        <v>242</v>
      </c>
      <c r="F29" s="24" t="s">
        <v>243</v>
      </c>
      <c r="G29" s="24" t="s">
        <v>244</v>
      </c>
      <c r="H29" s="24" t="s">
        <v>246</v>
      </c>
    </row>
    <row r="30" spans="2:8" x14ac:dyDescent="0.25">
      <c r="B30" s="24" t="s">
        <v>105</v>
      </c>
      <c r="C30" s="24" t="s">
        <v>5</v>
      </c>
      <c r="D30" s="24" t="s">
        <v>241</v>
      </c>
      <c r="E30" s="24" t="s">
        <v>242</v>
      </c>
      <c r="F30" s="24" t="s">
        <v>243</v>
      </c>
      <c r="G30" s="24" t="s">
        <v>244</v>
      </c>
      <c r="H30" s="24" t="s">
        <v>247</v>
      </c>
    </row>
    <row r="31" spans="2:8" ht="24" x14ac:dyDescent="0.25">
      <c r="B31" s="24" t="s">
        <v>105</v>
      </c>
      <c r="C31" s="24" t="s">
        <v>34</v>
      </c>
      <c r="D31" s="24" t="s">
        <v>248</v>
      </c>
      <c r="E31" s="24" t="s">
        <v>249</v>
      </c>
      <c r="F31" s="24" t="s">
        <v>250</v>
      </c>
      <c r="G31" s="24" t="s">
        <v>251</v>
      </c>
      <c r="H31" s="24" t="s">
        <v>252</v>
      </c>
    </row>
    <row r="32" spans="2:8" ht="24" x14ac:dyDescent="0.25">
      <c r="B32" s="24" t="s">
        <v>105</v>
      </c>
      <c r="C32" s="24" t="s">
        <v>317</v>
      </c>
      <c r="D32" s="24" t="s">
        <v>248</v>
      </c>
      <c r="E32" s="24" t="s">
        <v>249</v>
      </c>
      <c r="F32" s="24" t="s">
        <v>250</v>
      </c>
      <c r="G32" s="24" t="s">
        <v>251</v>
      </c>
      <c r="H32" s="24" t="s">
        <v>252</v>
      </c>
    </row>
    <row r="33" spans="2:8" ht="24" x14ac:dyDescent="0.25">
      <c r="B33" s="24" t="s">
        <v>105</v>
      </c>
      <c r="C33" s="24" t="s">
        <v>4</v>
      </c>
      <c r="D33" s="24" t="s">
        <v>248</v>
      </c>
      <c r="E33" s="24" t="s">
        <v>249</v>
      </c>
      <c r="F33" s="24" t="s">
        <v>250</v>
      </c>
      <c r="G33" s="24" t="s">
        <v>251</v>
      </c>
      <c r="H33" s="24" t="s">
        <v>252</v>
      </c>
    </row>
    <row r="34" spans="2:8" ht="24" x14ac:dyDescent="0.25">
      <c r="B34" s="24" t="s">
        <v>105</v>
      </c>
      <c r="C34" s="24" t="s">
        <v>326</v>
      </c>
      <c r="D34" s="24" t="s">
        <v>248</v>
      </c>
      <c r="E34" s="24" t="s">
        <v>249</v>
      </c>
      <c r="F34" s="24" t="s">
        <v>250</v>
      </c>
      <c r="G34" s="24" t="s">
        <v>251</v>
      </c>
      <c r="H34" s="24" t="s">
        <v>252</v>
      </c>
    </row>
    <row r="35" spans="2:8" ht="24" x14ac:dyDescent="0.25">
      <c r="B35" s="24" t="s">
        <v>105</v>
      </c>
      <c r="C35" s="24" t="s">
        <v>318</v>
      </c>
      <c r="D35" s="24" t="s">
        <v>248</v>
      </c>
      <c r="E35" s="24" t="s">
        <v>249</v>
      </c>
      <c r="F35" s="24" t="s">
        <v>250</v>
      </c>
      <c r="G35" s="24" t="s">
        <v>251</v>
      </c>
      <c r="H35" s="24" t="s">
        <v>252</v>
      </c>
    </row>
    <row r="36" spans="2:8" ht="24" x14ac:dyDescent="0.25">
      <c r="B36" s="24" t="s">
        <v>105</v>
      </c>
      <c r="C36" s="24" t="s">
        <v>325</v>
      </c>
      <c r="D36" s="24" t="s">
        <v>248</v>
      </c>
      <c r="E36" s="24" t="s">
        <v>249</v>
      </c>
      <c r="F36" s="24" t="s">
        <v>250</v>
      </c>
      <c r="G36" s="24" t="s">
        <v>251</v>
      </c>
      <c r="H36" s="24" t="s">
        <v>252</v>
      </c>
    </row>
    <row r="37" spans="2:8" ht="24" x14ac:dyDescent="0.25">
      <c r="B37" s="24" t="s">
        <v>105</v>
      </c>
      <c r="C37" s="24" t="s">
        <v>319</v>
      </c>
      <c r="D37" s="24" t="s">
        <v>248</v>
      </c>
      <c r="E37" s="24" t="s">
        <v>249</v>
      </c>
      <c r="F37" s="24" t="s">
        <v>250</v>
      </c>
      <c r="G37" s="24" t="s">
        <v>251</v>
      </c>
      <c r="H37" s="24" t="s">
        <v>252</v>
      </c>
    </row>
    <row r="38" spans="2:8" ht="24" x14ac:dyDescent="0.25">
      <c r="B38" s="24" t="s">
        <v>105</v>
      </c>
      <c r="C38" s="24" t="s">
        <v>320</v>
      </c>
      <c r="D38" s="24" t="s">
        <v>248</v>
      </c>
      <c r="E38" s="24" t="s">
        <v>249</v>
      </c>
      <c r="F38" s="24" t="s">
        <v>250</v>
      </c>
      <c r="G38" s="24" t="s">
        <v>251</v>
      </c>
      <c r="H38" s="24" t="s">
        <v>252</v>
      </c>
    </row>
    <row r="39" spans="2:8" ht="24" x14ac:dyDescent="0.25">
      <c r="B39" s="24" t="s">
        <v>105</v>
      </c>
      <c r="C39" s="24" t="s">
        <v>321</v>
      </c>
      <c r="D39" s="24" t="s">
        <v>248</v>
      </c>
      <c r="E39" s="24" t="s">
        <v>249</v>
      </c>
      <c r="F39" s="24" t="s">
        <v>250</v>
      </c>
      <c r="G39" s="24" t="s">
        <v>251</v>
      </c>
      <c r="H39" s="24" t="s">
        <v>252</v>
      </c>
    </row>
    <row r="40" spans="2:8" ht="24" x14ac:dyDescent="0.25">
      <c r="B40" s="24" t="s">
        <v>105</v>
      </c>
      <c r="C40" s="24" t="s">
        <v>322</v>
      </c>
      <c r="D40" s="24" t="s">
        <v>248</v>
      </c>
      <c r="E40" s="24" t="s">
        <v>249</v>
      </c>
      <c r="F40" s="24" t="s">
        <v>250</v>
      </c>
      <c r="G40" s="24" t="s">
        <v>251</v>
      </c>
      <c r="H40" s="24" t="s">
        <v>252</v>
      </c>
    </row>
    <row r="41" spans="2:8" ht="24" x14ac:dyDescent="0.25">
      <c r="B41" s="24" t="s">
        <v>105</v>
      </c>
      <c r="C41" s="24" t="s">
        <v>323</v>
      </c>
      <c r="D41" s="24" t="s">
        <v>248</v>
      </c>
      <c r="E41" s="24" t="s">
        <v>249</v>
      </c>
      <c r="F41" s="24" t="s">
        <v>250</v>
      </c>
      <c r="G41" s="24" t="s">
        <v>251</v>
      </c>
      <c r="H41" s="24" t="s">
        <v>252</v>
      </c>
    </row>
    <row r="42" spans="2:8" ht="24" x14ac:dyDescent="0.25">
      <c r="B42" s="24" t="s">
        <v>105</v>
      </c>
      <c r="C42" s="24" t="s">
        <v>324</v>
      </c>
      <c r="D42" s="24" t="s">
        <v>248</v>
      </c>
      <c r="E42" s="24" t="s">
        <v>249</v>
      </c>
      <c r="F42" s="24" t="s">
        <v>250</v>
      </c>
      <c r="G42" s="24" t="s">
        <v>251</v>
      </c>
      <c r="H42" s="24" t="s">
        <v>252</v>
      </c>
    </row>
    <row r="43" spans="2:8" ht="24" x14ac:dyDescent="0.25">
      <c r="B43" s="24" t="s">
        <v>105</v>
      </c>
      <c r="C43" s="24" t="s">
        <v>253</v>
      </c>
      <c r="D43" s="24" t="s">
        <v>254</v>
      </c>
      <c r="E43" s="24" t="s">
        <v>255</v>
      </c>
      <c r="F43" s="24" t="s">
        <v>256</v>
      </c>
      <c r="G43" s="24" t="s">
        <v>257</v>
      </c>
      <c r="H43" s="24" t="s">
        <v>258</v>
      </c>
    </row>
    <row r="44" spans="2:8" ht="24" x14ac:dyDescent="0.25">
      <c r="B44" s="24" t="s">
        <v>105</v>
      </c>
      <c r="C44" s="24" t="s">
        <v>21</v>
      </c>
      <c r="D44" s="24" t="s">
        <v>259</v>
      </c>
      <c r="E44" s="24" t="s">
        <v>260</v>
      </c>
      <c r="F44" s="24" t="s">
        <v>261</v>
      </c>
      <c r="G44" s="24" t="s">
        <v>262</v>
      </c>
      <c r="H44" s="24" t="s">
        <v>262</v>
      </c>
    </row>
    <row r="45" spans="2:8" ht="36" x14ac:dyDescent="0.25">
      <c r="B45" s="24" t="s">
        <v>105</v>
      </c>
      <c r="C45" s="24" t="s">
        <v>26</v>
      </c>
      <c r="D45" s="24" t="s">
        <v>263</v>
      </c>
      <c r="E45" s="24" t="s">
        <v>264</v>
      </c>
      <c r="F45" s="24" t="s">
        <v>265</v>
      </c>
      <c r="G45" s="24" t="s">
        <v>263</v>
      </c>
      <c r="H45" s="24" t="s">
        <v>263</v>
      </c>
    </row>
    <row r="46" spans="2:8" ht="36" x14ac:dyDescent="0.25">
      <c r="B46" s="24" t="s">
        <v>145</v>
      </c>
      <c r="C46" s="24" t="s">
        <v>266</v>
      </c>
      <c r="D46" s="24" t="s">
        <v>267</v>
      </c>
      <c r="E46" s="24" t="s">
        <v>268</v>
      </c>
      <c r="F46" s="24" t="s">
        <v>269</v>
      </c>
      <c r="G46" s="24" t="s">
        <v>270</v>
      </c>
      <c r="H46" s="24" t="s">
        <v>271</v>
      </c>
    </row>
    <row r="47" spans="2:8" ht="48" x14ac:dyDescent="0.25">
      <c r="B47" s="24" t="s">
        <v>145</v>
      </c>
      <c r="C47" s="24" t="s">
        <v>272</v>
      </c>
      <c r="D47" s="24" t="s">
        <v>267</v>
      </c>
      <c r="E47" s="24" t="s">
        <v>268</v>
      </c>
      <c r="F47" s="24" t="s">
        <v>269</v>
      </c>
      <c r="G47" s="24" t="s">
        <v>270</v>
      </c>
      <c r="H47" s="24" t="s">
        <v>273</v>
      </c>
    </row>
    <row r="48" spans="2:8" ht="36" x14ac:dyDescent="0.25">
      <c r="B48" s="24" t="s">
        <v>110</v>
      </c>
      <c r="C48" s="24" t="s">
        <v>27</v>
      </c>
      <c r="D48" s="24" t="s">
        <v>274</v>
      </c>
      <c r="E48" s="24" t="s">
        <v>275</v>
      </c>
      <c r="F48" s="24" t="s">
        <v>276</v>
      </c>
      <c r="G48" s="24" t="s">
        <v>277</v>
      </c>
      <c r="H48" s="24" t="s">
        <v>278</v>
      </c>
    </row>
    <row r="49" spans="2:8" x14ac:dyDescent="0.25">
      <c r="B49" s="24" t="s">
        <v>110</v>
      </c>
      <c r="C49" s="24" t="s">
        <v>279</v>
      </c>
      <c r="D49" s="24" t="s">
        <v>280</v>
      </c>
      <c r="E49" s="24" t="s">
        <v>268</v>
      </c>
      <c r="F49" s="24" t="s">
        <v>281</v>
      </c>
      <c r="G49" s="24" t="s">
        <v>282</v>
      </c>
      <c r="H49" s="24" t="s">
        <v>283</v>
      </c>
    </row>
    <row r="50" spans="2:8" x14ac:dyDescent="0.25">
      <c r="B50" s="24" t="s">
        <v>110</v>
      </c>
      <c r="C50" s="24" t="s">
        <v>284</v>
      </c>
      <c r="D50" s="24" t="s">
        <v>280</v>
      </c>
      <c r="E50" s="24" t="s">
        <v>268</v>
      </c>
      <c r="F50" s="24" t="s">
        <v>281</v>
      </c>
      <c r="G50" s="24" t="s">
        <v>282</v>
      </c>
      <c r="H50" s="24" t="s">
        <v>285</v>
      </c>
    </row>
    <row r="51" spans="2:8" x14ac:dyDescent="0.25">
      <c r="B51" s="24" t="s">
        <v>110</v>
      </c>
      <c r="C51" s="24" t="s">
        <v>20</v>
      </c>
      <c r="D51" s="24" t="s">
        <v>280</v>
      </c>
      <c r="E51" s="24" t="s">
        <v>268</v>
      </c>
      <c r="F51" s="24" t="s">
        <v>281</v>
      </c>
      <c r="G51" s="24" t="s">
        <v>282</v>
      </c>
      <c r="H51" s="24" t="s">
        <v>286</v>
      </c>
    </row>
    <row r="52" spans="2:8" ht="24" x14ac:dyDescent="0.25">
      <c r="B52" s="24" t="s">
        <v>110</v>
      </c>
      <c r="C52" s="24" t="s">
        <v>287</v>
      </c>
      <c r="D52" s="24" t="s">
        <v>288</v>
      </c>
      <c r="E52" s="24" t="s">
        <v>289</v>
      </c>
      <c r="F52" s="24" t="s">
        <v>290</v>
      </c>
      <c r="G52" s="24" t="s">
        <v>291</v>
      </c>
      <c r="H52" s="24" t="s">
        <v>292</v>
      </c>
    </row>
    <row r="53" spans="2:8" ht="24" x14ac:dyDescent="0.25">
      <c r="B53" s="24" t="s">
        <v>110</v>
      </c>
      <c r="C53" s="24" t="s">
        <v>293</v>
      </c>
      <c r="D53" s="24" t="s">
        <v>288</v>
      </c>
      <c r="E53" s="24" t="s">
        <v>289</v>
      </c>
      <c r="F53" s="24" t="s">
        <v>290</v>
      </c>
      <c r="G53" s="24" t="s">
        <v>291</v>
      </c>
      <c r="H53" s="24" t="s">
        <v>294</v>
      </c>
    </row>
    <row r="54" spans="2:8" ht="24" x14ac:dyDescent="0.25">
      <c r="B54" s="24" t="s">
        <v>110</v>
      </c>
      <c r="C54" s="24" t="s">
        <v>19</v>
      </c>
      <c r="D54" s="24" t="s">
        <v>295</v>
      </c>
      <c r="E54" s="24" t="s">
        <v>296</v>
      </c>
      <c r="F54" s="24" t="s">
        <v>297</v>
      </c>
      <c r="G54" s="24" t="s">
        <v>298</v>
      </c>
      <c r="H54" s="24" t="s">
        <v>299</v>
      </c>
    </row>
    <row r="55" spans="2:8" ht="48" x14ac:dyDescent="0.25">
      <c r="B55" s="24" t="s">
        <v>112</v>
      </c>
      <c r="C55" s="24" t="s">
        <v>17</v>
      </c>
      <c r="D55" s="24" t="s">
        <v>300</v>
      </c>
      <c r="E55" s="24" t="s">
        <v>301</v>
      </c>
      <c r="F55" s="24" t="s">
        <v>302</v>
      </c>
      <c r="G55" s="24" t="s">
        <v>303</v>
      </c>
      <c r="H55" s="24" t="s">
        <v>304</v>
      </c>
    </row>
    <row r="56" spans="2:8" ht="24" x14ac:dyDescent="0.25">
      <c r="B56" s="24" t="s">
        <v>112</v>
      </c>
      <c r="C56" s="24" t="s">
        <v>24</v>
      </c>
      <c r="D56" s="24" t="s">
        <v>305</v>
      </c>
      <c r="E56" s="24" t="s">
        <v>306</v>
      </c>
      <c r="F56" s="24" t="s">
        <v>307</v>
      </c>
      <c r="G56" s="24" t="s">
        <v>308</v>
      </c>
      <c r="H56" s="24" t="s">
        <v>309</v>
      </c>
    </row>
    <row r="57" spans="2:8" ht="24" x14ac:dyDescent="0.25">
      <c r="B57" s="24" t="s">
        <v>103</v>
      </c>
      <c r="C57" s="24" t="s">
        <v>13</v>
      </c>
      <c r="D57" s="24" t="s">
        <v>310</v>
      </c>
      <c r="E57" s="24" t="s">
        <v>311</v>
      </c>
      <c r="F57" s="24" t="s">
        <v>312</v>
      </c>
      <c r="G57" s="24" t="s">
        <v>313</v>
      </c>
      <c r="H57" s="24" t="s">
        <v>314</v>
      </c>
    </row>
    <row r="58" spans="2:8" ht="24" x14ac:dyDescent="0.25">
      <c r="B58" s="24" t="s">
        <v>103</v>
      </c>
      <c r="C58" s="24" t="s">
        <v>14</v>
      </c>
      <c r="D58" s="24" t="s">
        <v>310</v>
      </c>
      <c r="E58" s="24" t="s">
        <v>311</v>
      </c>
      <c r="F58" s="24" t="s">
        <v>315</v>
      </c>
      <c r="G58" s="24" t="s">
        <v>313</v>
      </c>
      <c r="H58" s="24" t="s">
        <v>316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 Data 1_MonitoringParameters</vt:lpstr>
      <vt:lpstr>S. Data 2_MonitoringSessions</vt:lpstr>
      <vt:lpstr>S. Data 3_Regression data</vt:lpstr>
      <vt:lpstr>S. Data 4_MismanagedWasteRates</vt:lpstr>
      <vt:lpstr>S. Data 5_RiLON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2021-03-31T11:36:41Z</dcterms:modified>
</cp:coreProperties>
</file>