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fabiobenedetti/Desktop/"/>
    </mc:Choice>
  </mc:AlternateContent>
  <bookViews>
    <workbookView xWindow="6240" yWindow="460" windowWidth="30860" windowHeight="20240" tabRatio="500"/>
  </bookViews>
  <sheets>
    <sheet name="Feui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9" i="1" l="1"/>
  <c r="P80" i="1"/>
  <c r="O80" i="1"/>
  <c r="N80" i="1"/>
  <c r="M80" i="1"/>
  <c r="L80" i="1"/>
  <c r="K80" i="1"/>
  <c r="E80" i="1"/>
  <c r="P79" i="1"/>
  <c r="N79" i="1"/>
  <c r="M79" i="1"/>
  <c r="L79" i="1"/>
  <c r="K79" i="1"/>
  <c r="E79" i="1"/>
  <c r="D79" i="1"/>
</calcChain>
</file>

<file path=xl/sharedStrings.xml><?xml version="1.0" encoding="utf-8"?>
<sst xmlns="http://schemas.openxmlformats.org/spreadsheetml/2006/main" count="200" uniqueCount="61">
  <si>
    <t>Phylum</t>
  </si>
  <si>
    <t>Data source</t>
  </si>
  <si>
    <t>Neocopepoda</t>
  </si>
  <si>
    <t>Southern Ocean Copepods</t>
  </si>
  <si>
    <t>Thecosomata</t>
  </si>
  <si>
    <t>Gymnosomata</t>
  </si>
  <si>
    <t>Pteropoda</t>
  </si>
  <si>
    <t>Euphausiidae</t>
  </si>
  <si>
    <t>Ctenophora</t>
  </si>
  <si>
    <t>Scyphozoa</t>
  </si>
  <si>
    <t>Hydrozoa</t>
  </si>
  <si>
    <t>Step 1</t>
  </si>
  <si>
    <t>OBIS</t>
  </si>
  <si>
    <t>GBIF</t>
  </si>
  <si>
    <t>Cubozoa</t>
  </si>
  <si>
    <t>Copelata</t>
  </si>
  <si>
    <t>Sagittoidea</t>
  </si>
  <si>
    <t>Thaliacea</t>
  </si>
  <si>
    <t>Foraminifera</t>
  </si>
  <si>
    <t>Hyperiidea</t>
  </si>
  <si>
    <t>Mysidae</t>
  </si>
  <si>
    <t>Myodocopina</t>
  </si>
  <si>
    <t>Podonidae</t>
  </si>
  <si>
    <t xml:space="preserve">Penilia avirostris </t>
  </si>
  <si>
    <t>Tomopteridae</t>
  </si>
  <si>
    <t>Alciopidae</t>
  </si>
  <si>
    <t>Lopadorrhynchidae</t>
  </si>
  <si>
    <t>Typhloscolecidae</t>
  </si>
  <si>
    <t>Download observations</t>
  </si>
  <si>
    <t>Step 2</t>
  </si>
  <si>
    <t>No coordinates</t>
  </si>
  <si>
    <t>No date</t>
  </si>
  <si>
    <t>Data &lt; 1800</t>
  </si>
  <si>
    <t>No sampling depth</t>
  </si>
  <si>
    <t>Step 3</t>
  </si>
  <si>
    <t>Step 4</t>
  </si>
  <si>
    <t>Salinity mask</t>
  </si>
  <si>
    <t>Step 5</t>
  </si>
  <si>
    <t>Depth mask</t>
  </si>
  <si>
    <t>Not species</t>
  </si>
  <si>
    <t>Sediment record</t>
  </si>
  <si>
    <t>Step 6</t>
  </si>
  <si>
    <t>Step 7</t>
  </si>
  <si>
    <t>Remove duplicates</t>
  </si>
  <si>
    <t>Step 8</t>
  </si>
  <si>
    <t>Homogenize species names</t>
  </si>
  <si>
    <t>Steps</t>
  </si>
  <si>
    <t>Actions</t>
  </si>
  <si>
    <t>date</t>
  </si>
  <si>
    <t>n observations</t>
  </si>
  <si>
    <t>Cornils et al. (2018) - ESSD</t>
  </si>
  <si>
    <t>Bednarsek et al. (2012) - ESSD</t>
  </si>
  <si>
    <t>doi.org/10.5194/essd-10-1457-2018</t>
  </si>
  <si>
    <t>doi.org/10.5194/essd-4-167-2012</t>
  </si>
  <si>
    <t>-</t>
  </si>
  <si>
    <t>Merge OBIS &amp; GBIF</t>
  </si>
  <si>
    <t>TOTAL</t>
  </si>
  <si>
    <t>DIFFERENCE</t>
  </si>
  <si>
    <t>Bathymetric mask</t>
  </si>
  <si>
    <t>0 (all spp. have a benthic polyp stage)</t>
  </si>
  <si>
    <t>(because Foraminifera were added later and steps 1 to 8 were carried in a single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</si>
</sst>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b/>
      <sz val="12"/>
      <color theme="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0.74996185186315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>
      <alignment horizontal="center" vertical="center"/>
    </xf>
    <xf numFmtId="14" fontId="1" fillId="2" borderId="19" xfId="0" applyNumberFormat="1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B30" zoomScale="60" zoomScaleNormal="60" zoomScalePageLayoutView="60" workbookViewId="0">
      <selection activeCell="P84" sqref="P84"/>
    </sheetView>
  </sheetViews>
  <sheetFormatPr baseColWidth="10" defaultRowHeight="16" x14ac:dyDescent="0.2"/>
  <cols>
    <col min="1" max="1" width="32" style="4" customWidth="1"/>
    <col min="2" max="2" width="34.5" style="4" customWidth="1"/>
    <col min="3" max="3" width="20" style="4" customWidth="1"/>
    <col min="4" max="4" width="23.1640625" style="4" customWidth="1"/>
    <col min="5" max="5" width="15.83203125" style="4" customWidth="1"/>
    <col min="6" max="6" width="12.5" style="4" customWidth="1"/>
    <col min="7" max="7" width="13.5" style="4" customWidth="1"/>
    <col min="8" max="8" width="19.5" style="4" customWidth="1"/>
    <col min="9" max="9" width="13.6640625" style="4" customWidth="1"/>
    <col min="10" max="10" width="16.33203125" style="4" customWidth="1"/>
    <col min="11" max="11" width="21" style="4" customWidth="1"/>
    <col min="12" max="12" width="19.83203125" style="4" customWidth="1"/>
    <col min="13" max="13" width="19" style="4" customWidth="1"/>
    <col min="14" max="14" width="29.33203125" style="4" bestFit="1" customWidth="1"/>
    <col min="15" max="15" width="27.33203125" style="4" customWidth="1"/>
    <col min="16" max="16" width="22.6640625" style="4" customWidth="1"/>
    <col min="17" max="16384" width="10.83203125" style="3"/>
  </cols>
  <sheetData>
    <row r="1" spans="1:16" s="5" customFormat="1" x14ac:dyDescent="0.2">
      <c r="A1" s="8" t="s">
        <v>0</v>
      </c>
      <c r="B1" s="11" t="s">
        <v>1</v>
      </c>
      <c r="C1" s="14" t="s">
        <v>46</v>
      </c>
      <c r="D1" s="14" t="s">
        <v>11</v>
      </c>
      <c r="E1" s="17" t="s">
        <v>29</v>
      </c>
      <c r="F1" s="6"/>
      <c r="G1" s="6"/>
      <c r="H1" s="6"/>
      <c r="I1" s="6"/>
      <c r="J1" s="8"/>
      <c r="K1" s="14" t="s">
        <v>34</v>
      </c>
      <c r="L1" s="14" t="s">
        <v>35</v>
      </c>
      <c r="M1" s="14" t="s">
        <v>37</v>
      </c>
      <c r="N1" s="14" t="s">
        <v>41</v>
      </c>
      <c r="O1" s="14" t="s">
        <v>42</v>
      </c>
      <c r="P1" s="14" t="s">
        <v>44</v>
      </c>
    </row>
    <row r="2" spans="1:16" s="4" customFormat="1" ht="17" thickBot="1" x14ac:dyDescent="0.25">
      <c r="A2" s="9"/>
      <c r="B2" s="12"/>
      <c r="C2" s="15" t="s">
        <v>47</v>
      </c>
      <c r="D2" s="15" t="s">
        <v>28</v>
      </c>
      <c r="E2" s="18" t="s">
        <v>30</v>
      </c>
      <c r="F2" s="7" t="s">
        <v>31</v>
      </c>
      <c r="G2" s="7" t="s">
        <v>32</v>
      </c>
      <c r="H2" s="7" t="s">
        <v>33</v>
      </c>
      <c r="I2" s="7" t="s">
        <v>39</v>
      </c>
      <c r="J2" s="22" t="s">
        <v>40</v>
      </c>
      <c r="K2" s="15" t="s">
        <v>58</v>
      </c>
      <c r="L2" s="15" t="s">
        <v>36</v>
      </c>
      <c r="M2" s="15" t="s">
        <v>38</v>
      </c>
      <c r="N2" s="15" t="s">
        <v>55</v>
      </c>
      <c r="O2" s="15" t="s">
        <v>45</v>
      </c>
      <c r="P2" s="15" t="s">
        <v>43</v>
      </c>
    </row>
    <row r="3" spans="1:16" ht="17" thickTop="1" x14ac:dyDescent="0.2">
      <c r="A3" s="41" t="s">
        <v>2</v>
      </c>
      <c r="B3" s="42" t="s">
        <v>12</v>
      </c>
      <c r="C3" s="43" t="s">
        <v>48</v>
      </c>
      <c r="D3" s="43">
        <v>43206</v>
      </c>
      <c r="E3" s="44">
        <v>43206</v>
      </c>
      <c r="F3" s="45"/>
      <c r="G3" s="45"/>
      <c r="H3" s="45"/>
      <c r="I3" s="45"/>
      <c r="J3" s="46"/>
      <c r="K3" s="43">
        <v>43223</v>
      </c>
      <c r="L3" s="43">
        <v>43223</v>
      </c>
      <c r="M3" s="43">
        <v>43224</v>
      </c>
      <c r="N3" s="47">
        <v>43235</v>
      </c>
      <c r="O3" s="47">
        <v>43256</v>
      </c>
      <c r="P3" s="47">
        <v>43257</v>
      </c>
    </row>
    <row r="4" spans="1:16" x14ac:dyDescent="0.2">
      <c r="A4" s="41"/>
      <c r="B4" s="42"/>
      <c r="C4" s="48" t="s">
        <v>49</v>
      </c>
      <c r="D4" s="48">
        <v>1865514</v>
      </c>
      <c r="E4" s="49">
        <v>1779596</v>
      </c>
      <c r="F4" s="50"/>
      <c r="G4" s="50"/>
      <c r="H4" s="50"/>
      <c r="I4" s="50"/>
      <c r="J4" s="41"/>
      <c r="K4" s="48">
        <v>928273</v>
      </c>
      <c r="L4" s="48">
        <v>893191</v>
      </c>
      <c r="M4" s="48">
        <v>863292</v>
      </c>
      <c r="N4" s="51"/>
      <c r="O4" s="51"/>
      <c r="P4" s="51"/>
    </row>
    <row r="5" spans="1:16" x14ac:dyDescent="0.2">
      <c r="A5" s="41" t="s">
        <v>2</v>
      </c>
      <c r="B5" s="42" t="s">
        <v>13</v>
      </c>
      <c r="C5" s="43" t="s">
        <v>48</v>
      </c>
      <c r="D5" s="43">
        <v>43207</v>
      </c>
      <c r="E5" s="52">
        <v>43206</v>
      </c>
      <c r="F5" s="53"/>
      <c r="G5" s="53"/>
      <c r="H5" s="53"/>
      <c r="I5" s="53"/>
      <c r="J5" s="54"/>
      <c r="K5" s="43">
        <v>43223</v>
      </c>
      <c r="L5" s="43">
        <v>43223</v>
      </c>
      <c r="M5" s="43">
        <v>43224</v>
      </c>
      <c r="N5" s="42">
        <v>1213720</v>
      </c>
      <c r="O5" s="42">
        <v>1212690</v>
      </c>
      <c r="P5" s="42">
        <v>518252</v>
      </c>
    </row>
    <row r="6" spans="1:16" x14ac:dyDescent="0.2">
      <c r="A6" s="62"/>
      <c r="B6" s="55"/>
      <c r="C6" s="61" t="s">
        <v>49</v>
      </c>
      <c r="D6" s="61">
        <v>1292633</v>
      </c>
      <c r="E6" s="63">
        <v>671913</v>
      </c>
      <c r="F6" s="64"/>
      <c r="G6" s="64"/>
      <c r="H6" s="64"/>
      <c r="I6" s="64"/>
      <c r="J6" s="62"/>
      <c r="K6" s="61">
        <v>370882</v>
      </c>
      <c r="L6" s="61">
        <v>370815</v>
      </c>
      <c r="M6" s="61">
        <v>350428</v>
      </c>
      <c r="N6" s="55"/>
      <c r="O6" s="55"/>
      <c r="P6" s="55"/>
    </row>
    <row r="7" spans="1:16" x14ac:dyDescent="0.2">
      <c r="A7" s="41" t="s">
        <v>3</v>
      </c>
      <c r="B7" s="48" t="s">
        <v>50</v>
      </c>
      <c r="C7" s="43" t="s">
        <v>48</v>
      </c>
      <c r="D7" s="43">
        <v>43255</v>
      </c>
      <c r="E7" s="52">
        <v>43255</v>
      </c>
      <c r="F7" s="53"/>
      <c r="G7" s="53"/>
      <c r="H7" s="53"/>
      <c r="I7" s="53"/>
      <c r="J7" s="54"/>
      <c r="K7" s="43">
        <v>43255</v>
      </c>
      <c r="L7" s="43">
        <v>43255</v>
      </c>
      <c r="M7" s="43">
        <v>43255</v>
      </c>
      <c r="N7" s="56" t="s">
        <v>54</v>
      </c>
      <c r="O7" s="43">
        <v>43256</v>
      </c>
      <c r="P7" s="43">
        <v>43257</v>
      </c>
    </row>
    <row r="8" spans="1:16" x14ac:dyDescent="0.2">
      <c r="A8" s="62"/>
      <c r="B8" s="61" t="s">
        <v>52</v>
      </c>
      <c r="C8" s="61" t="s">
        <v>49</v>
      </c>
      <c r="D8" s="61">
        <v>69328</v>
      </c>
      <c r="E8" s="63">
        <v>69328</v>
      </c>
      <c r="F8" s="64"/>
      <c r="G8" s="64"/>
      <c r="H8" s="64"/>
      <c r="I8" s="64"/>
      <c r="J8" s="62"/>
      <c r="K8" s="61">
        <v>62893</v>
      </c>
      <c r="L8" s="61">
        <v>61442</v>
      </c>
      <c r="M8" s="61">
        <v>46035</v>
      </c>
      <c r="N8" s="57"/>
      <c r="O8" s="48">
        <v>18111</v>
      </c>
      <c r="P8" s="48">
        <v>18111</v>
      </c>
    </row>
    <row r="9" spans="1:16" x14ac:dyDescent="0.2">
      <c r="A9" s="10" t="s">
        <v>4</v>
      </c>
      <c r="B9" s="13" t="s">
        <v>12</v>
      </c>
      <c r="C9" s="25" t="s">
        <v>48</v>
      </c>
      <c r="D9" s="25">
        <v>43202</v>
      </c>
      <c r="E9" s="19">
        <v>43206</v>
      </c>
      <c r="F9" s="20"/>
      <c r="G9" s="20"/>
      <c r="H9" s="20"/>
      <c r="I9" s="20"/>
      <c r="J9" s="21"/>
      <c r="K9" s="25">
        <v>43223</v>
      </c>
      <c r="L9" s="25">
        <v>43223</v>
      </c>
      <c r="M9" s="25">
        <v>43224</v>
      </c>
      <c r="N9" s="31">
        <v>43235</v>
      </c>
      <c r="O9" s="31">
        <v>43256</v>
      </c>
      <c r="P9" s="31">
        <v>43257</v>
      </c>
    </row>
    <row r="10" spans="1:16" x14ac:dyDescent="0.2">
      <c r="A10" s="10"/>
      <c r="B10" s="13"/>
      <c r="C10" s="16" t="s">
        <v>49</v>
      </c>
      <c r="D10" s="16">
        <v>100215</v>
      </c>
      <c r="E10" s="26">
        <v>59879</v>
      </c>
      <c r="F10" s="27"/>
      <c r="G10" s="27"/>
      <c r="H10" s="27"/>
      <c r="I10" s="27"/>
      <c r="J10" s="10"/>
      <c r="K10" s="16">
        <v>32736</v>
      </c>
      <c r="L10" s="16">
        <v>32708</v>
      </c>
      <c r="M10" s="24">
        <v>32131</v>
      </c>
      <c r="N10" s="28"/>
      <c r="O10" s="28"/>
      <c r="P10" s="28"/>
    </row>
    <row r="11" spans="1:16" x14ac:dyDescent="0.2">
      <c r="A11" s="10" t="s">
        <v>4</v>
      </c>
      <c r="B11" s="13" t="s">
        <v>13</v>
      </c>
      <c r="C11" s="25" t="s">
        <v>48</v>
      </c>
      <c r="D11" s="25">
        <v>43203</v>
      </c>
      <c r="E11" s="19">
        <v>43206</v>
      </c>
      <c r="F11" s="20"/>
      <c r="G11" s="20"/>
      <c r="H11" s="20"/>
      <c r="I11" s="20"/>
      <c r="J11" s="21"/>
      <c r="K11" s="25">
        <v>43223</v>
      </c>
      <c r="L11" s="25">
        <v>43223</v>
      </c>
      <c r="M11" s="25">
        <v>43224</v>
      </c>
      <c r="N11" s="29">
        <v>63230</v>
      </c>
      <c r="O11" s="13">
        <v>63230</v>
      </c>
      <c r="P11" s="13">
        <v>36322</v>
      </c>
    </row>
    <row r="12" spans="1:16" x14ac:dyDescent="0.2">
      <c r="A12" s="34"/>
      <c r="B12" s="33"/>
      <c r="C12" s="35" t="s">
        <v>49</v>
      </c>
      <c r="D12" s="38">
        <v>93805</v>
      </c>
      <c r="E12" s="36">
        <v>54419</v>
      </c>
      <c r="F12" s="37"/>
      <c r="G12" s="37"/>
      <c r="H12" s="37"/>
      <c r="I12" s="37"/>
      <c r="J12" s="34"/>
      <c r="K12" s="35">
        <v>31872</v>
      </c>
      <c r="L12" s="35">
        <v>31854</v>
      </c>
      <c r="M12" s="38">
        <v>31099</v>
      </c>
      <c r="N12" s="30"/>
      <c r="O12" s="33"/>
      <c r="P12" s="33"/>
    </row>
    <row r="13" spans="1:16" x14ac:dyDescent="0.2">
      <c r="A13" s="41" t="s">
        <v>5</v>
      </c>
      <c r="B13" s="42" t="s">
        <v>12</v>
      </c>
      <c r="C13" s="43" t="s">
        <v>48</v>
      </c>
      <c r="D13" s="43">
        <v>43202</v>
      </c>
      <c r="E13" s="52">
        <v>43206</v>
      </c>
      <c r="F13" s="53"/>
      <c r="G13" s="53"/>
      <c r="H13" s="53"/>
      <c r="I13" s="53"/>
      <c r="J13" s="54"/>
      <c r="K13" s="43">
        <v>43223</v>
      </c>
      <c r="L13" s="43">
        <v>43223</v>
      </c>
      <c r="M13" s="43">
        <v>43224</v>
      </c>
      <c r="N13" s="51">
        <v>43235</v>
      </c>
      <c r="O13" s="56">
        <v>43256</v>
      </c>
      <c r="P13" s="56">
        <v>43257</v>
      </c>
    </row>
    <row r="14" spans="1:16" x14ac:dyDescent="0.2">
      <c r="A14" s="41"/>
      <c r="B14" s="42"/>
      <c r="C14" s="48" t="s">
        <v>49</v>
      </c>
      <c r="D14" s="48">
        <v>15323</v>
      </c>
      <c r="E14" s="49">
        <v>9722</v>
      </c>
      <c r="F14" s="50"/>
      <c r="G14" s="50"/>
      <c r="H14" s="50"/>
      <c r="I14" s="50"/>
      <c r="J14" s="41"/>
      <c r="K14" s="48">
        <v>5324</v>
      </c>
      <c r="L14" s="48">
        <v>5311</v>
      </c>
      <c r="M14" s="48">
        <v>5227</v>
      </c>
      <c r="N14" s="51"/>
      <c r="O14" s="51"/>
      <c r="P14" s="51"/>
    </row>
    <row r="15" spans="1:16" x14ac:dyDescent="0.2">
      <c r="A15" s="41" t="s">
        <v>5</v>
      </c>
      <c r="B15" s="42" t="s">
        <v>13</v>
      </c>
      <c r="C15" s="43" t="s">
        <v>48</v>
      </c>
      <c r="D15" s="43">
        <v>43203</v>
      </c>
      <c r="E15" s="52">
        <v>43206</v>
      </c>
      <c r="F15" s="53"/>
      <c r="G15" s="53"/>
      <c r="H15" s="53"/>
      <c r="I15" s="53"/>
      <c r="J15" s="54"/>
      <c r="K15" s="43">
        <v>43223</v>
      </c>
      <c r="L15" s="43">
        <v>43223</v>
      </c>
      <c r="M15" s="43">
        <v>43224</v>
      </c>
      <c r="N15" s="42">
        <v>9023</v>
      </c>
      <c r="O15" s="42">
        <v>9023</v>
      </c>
      <c r="P15" s="42">
        <v>5558</v>
      </c>
    </row>
    <row r="16" spans="1:16" x14ac:dyDescent="0.2">
      <c r="A16" s="62"/>
      <c r="B16" s="55"/>
      <c r="C16" s="61" t="s">
        <v>49</v>
      </c>
      <c r="D16" s="61">
        <v>11671</v>
      </c>
      <c r="E16" s="63">
        <v>7782</v>
      </c>
      <c r="F16" s="64"/>
      <c r="G16" s="64"/>
      <c r="H16" s="64"/>
      <c r="I16" s="64"/>
      <c r="J16" s="62"/>
      <c r="K16" s="61">
        <v>3904</v>
      </c>
      <c r="L16" s="61">
        <v>3903</v>
      </c>
      <c r="M16" s="61">
        <v>3796</v>
      </c>
      <c r="N16" s="55"/>
      <c r="O16" s="55"/>
      <c r="P16" s="55"/>
    </row>
    <row r="17" spans="1:16" x14ac:dyDescent="0.2">
      <c r="A17" s="10" t="s">
        <v>6</v>
      </c>
      <c r="B17" s="16" t="s">
        <v>51</v>
      </c>
      <c r="C17" s="25" t="s">
        <v>48</v>
      </c>
      <c r="D17" s="25">
        <v>43250</v>
      </c>
      <c r="E17" s="19">
        <v>43250</v>
      </c>
      <c r="F17" s="20"/>
      <c r="G17" s="20"/>
      <c r="H17" s="20"/>
      <c r="I17" s="20"/>
      <c r="J17" s="21"/>
      <c r="K17" s="25">
        <v>43251</v>
      </c>
      <c r="L17" s="25">
        <v>43251</v>
      </c>
      <c r="M17" s="25">
        <v>43251</v>
      </c>
      <c r="N17" s="32" t="s">
        <v>54</v>
      </c>
      <c r="O17" s="25">
        <v>43256</v>
      </c>
      <c r="P17" s="25">
        <v>43257</v>
      </c>
    </row>
    <row r="18" spans="1:16" x14ac:dyDescent="0.2">
      <c r="A18" s="10"/>
      <c r="B18" s="16" t="s">
        <v>53</v>
      </c>
      <c r="C18" s="16" t="s">
        <v>49</v>
      </c>
      <c r="D18" s="16">
        <v>8809</v>
      </c>
      <c r="E18" s="26">
        <v>2882</v>
      </c>
      <c r="F18" s="27"/>
      <c r="G18" s="27"/>
      <c r="H18" s="27"/>
      <c r="I18" s="27"/>
      <c r="J18" s="10"/>
      <c r="K18" s="16">
        <v>2198</v>
      </c>
      <c r="L18" s="16">
        <v>2190</v>
      </c>
      <c r="M18" s="24">
        <v>2171</v>
      </c>
      <c r="N18" s="33"/>
      <c r="O18" s="16">
        <v>2171</v>
      </c>
      <c r="P18" s="16">
        <v>2166</v>
      </c>
    </row>
    <row r="19" spans="1:16" x14ac:dyDescent="0.2">
      <c r="A19" s="71" t="s">
        <v>7</v>
      </c>
      <c r="B19" s="66" t="s">
        <v>12</v>
      </c>
      <c r="C19" s="60" t="s">
        <v>48</v>
      </c>
      <c r="D19" s="60">
        <v>43202</v>
      </c>
      <c r="E19" s="67">
        <v>43206</v>
      </c>
      <c r="F19" s="68"/>
      <c r="G19" s="68"/>
      <c r="H19" s="68"/>
      <c r="I19" s="68"/>
      <c r="J19" s="69"/>
      <c r="K19" s="60">
        <v>43223</v>
      </c>
      <c r="L19" s="60">
        <v>43223</v>
      </c>
      <c r="M19" s="60">
        <v>43224</v>
      </c>
      <c r="N19" s="56">
        <v>43235</v>
      </c>
      <c r="O19" s="56">
        <v>43256</v>
      </c>
      <c r="P19" s="56">
        <v>43257</v>
      </c>
    </row>
    <row r="20" spans="1:16" x14ac:dyDescent="0.2">
      <c r="A20" s="41"/>
      <c r="B20" s="42"/>
      <c r="C20" s="48" t="s">
        <v>49</v>
      </c>
      <c r="D20" s="48">
        <v>179844</v>
      </c>
      <c r="E20" s="49">
        <v>58752</v>
      </c>
      <c r="F20" s="50"/>
      <c r="G20" s="50"/>
      <c r="H20" s="50"/>
      <c r="I20" s="50"/>
      <c r="J20" s="41"/>
      <c r="K20" s="48">
        <v>46816</v>
      </c>
      <c r="L20" s="48">
        <v>46815</v>
      </c>
      <c r="M20" s="48">
        <v>40806</v>
      </c>
      <c r="N20" s="51"/>
      <c r="O20" s="51"/>
      <c r="P20" s="51"/>
    </row>
    <row r="21" spans="1:16" x14ac:dyDescent="0.2">
      <c r="A21" s="41" t="s">
        <v>7</v>
      </c>
      <c r="B21" s="42" t="s">
        <v>13</v>
      </c>
      <c r="C21" s="43" t="s">
        <v>48</v>
      </c>
      <c r="D21" s="43">
        <v>43203</v>
      </c>
      <c r="E21" s="52">
        <v>43206</v>
      </c>
      <c r="F21" s="53"/>
      <c r="G21" s="53"/>
      <c r="H21" s="53"/>
      <c r="I21" s="53"/>
      <c r="J21" s="54"/>
      <c r="K21" s="43">
        <v>43223</v>
      </c>
      <c r="L21" s="43">
        <v>43223</v>
      </c>
      <c r="M21" s="43">
        <v>43224</v>
      </c>
      <c r="N21" s="42">
        <v>67528</v>
      </c>
      <c r="O21" s="42">
        <v>67528</v>
      </c>
      <c r="P21" s="42">
        <v>36070</v>
      </c>
    </row>
    <row r="22" spans="1:16" x14ac:dyDescent="0.2">
      <c r="A22" s="62"/>
      <c r="B22" s="55"/>
      <c r="C22" s="61" t="s">
        <v>49</v>
      </c>
      <c r="D22" s="61">
        <v>121928</v>
      </c>
      <c r="E22" s="63">
        <v>31746</v>
      </c>
      <c r="F22" s="64"/>
      <c r="G22" s="64"/>
      <c r="H22" s="64"/>
      <c r="I22" s="64"/>
      <c r="J22" s="62"/>
      <c r="K22" s="61">
        <v>27839</v>
      </c>
      <c r="L22" s="61">
        <v>27826</v>
      </c>
      <c r="M22" s="61">
        <v>26722</v>
      </c>
      <c r="N22" s="55"/>
      <c r="O22" s="55"/>
      <c r="P22" s="55"/>
    </row>
    <row r="23" spans="1:16" x14ac:dyDescent="0.2">
      <c r="A23" s="10" t="s">
        <v>8</v>
      </c>
      <c r="B23" s="13" t="s">
        <v>12</v>
      </c>
      <c r="C23" s="25" t="s">
        <v>48</v>
      </c>
      <c r="D23" s="25">
        <v>43202</v>
      </c>
      <c r="E23" s="19">
        <v>43206</v>
      </c>
      <c r="F23" s="20"/>
      <c r="G23" s="20"/>
      <c r="H23" s="20"/>
      <c r="I23" s="20"/>
      <c r="J23" s="21"/>
      <c r="K23" s="25">
        <v>43223</v>
      </c>
      <c r="L23" s="25">
        <v>43223</v>
      </c>
      <c r="M23" s="25">
        <v>43224</v>
      </c>
      <c r="N23" s="31">
        <v>43235</v>
      </c>
      <c r="O23" s="31">
        <v>43256</v>
      </c>
      <c r="P23" s="28">
        <v>43257</v>
      </c>
    </row>
    <row r="24" spans="1:16" x14ac:dyDescent="0.2">
      <c r="A24" s="10"/>
      <c r="B24" s="13"/>
      <c r="C24" s="16" t="s">
        <v>49</v>
      </c>
      <c r="D24" s="16">
        <v>31118</v>
      </c>
      <c r="E24" s="26">
        <v>9481</v>
      </c>
      <c r="F24" s="27"/>
      <c r="G24" s="27"/>
      <c r="H24" s="27"/>
      <c r="I24" s="27"/>
      <c r="J24" s="10"/>
      <c r="K24" s="16">
        <v>3814</v>
      </c>
      <c r="L24" s="16">
        <v>1190</v>
      </c>
      <c r="M24" s="24">
        <v>895</v>
      </c>
      <c r="N24" s="28"/>
      <c r="O24" s="28"/>
      <c r="P24" s="28"/>
    </row>
    <row r="25" spans="1:16" x14ac:dyDescent="0.2">
      <c r="A25" s="10" t="s">
        <v>8</v>
      </c>
      <c r="B25" s="13" t="s">
        <v>13</v>
      </c>
      <c r="C25" s="25" t="s">
        <v>48</v>
      </c>
      <c r="D25" s="25">
        <v>43203</v>
      </c>
      <c r="E25" s="19">
        <v>43206</v>
      </c>
      <c r="F25" s="20"/>
      <c r="G25" s="20"/>
      <c r="H25" s="20"/>
      <c r="I25" s="20"/>
      <c r="J25" s="21"/>
      <c r="K25" s="25">
        <v>43223</v>
      </c>
      <c r="L25" s="25">
        <v>43223</v>
      </c>
      <c r="M25" s="25">
        <v>43224</v>
      </c>
      <c r="N25" s="29">
        <v>2763</v>
      </c>
      <c r="O25" s="13">
        <v>2763</v>
      </c>
      <c r="P25" s="13">
        <v>2595</v>
      </c>
    </row>
    <row r="26" spans="1:16" x14ac:dyDescent="0.2">
      <c r="A26" s="34"/>
      <c r="B26" s="33"/>
      <c r="C26" s="35" t="s">
        <v>49</v>
      </c>
      <c r="D26" s="35">
        <v>40841</v>
      </c>
      <c r="E26" s="36">
        <v>2279</v>
      </c>
      <c r="F26" s="37"/>
      <c r="G26" s="37"/>
      <c r="H26" s="37"/>
      <c r="I26" s="37"/>
      <c r="J26" s="34"/>
      <c r="K26" s="35">
        <v>1908</v>
      </c>
      <c r="L26" s="35">
        <v>1908</v>
      </c>
      <c r="M26" s="38">
        <v>1868</v>
      </c>
      <c r="N26" s="30"/>
      <c r="O26" s="33"/>
      <c r="P26" s="33"/>
    </row>
    <row r="27" spans="1:16" x14ac:dyDescent="0.2">
      <c r="A27" s="41" t="s">
        <v>9</v>
      </c>
      <c r="B27" s="42" t="s">
        <v>12</v>
      </c>
      <c r="C27" s="43" t="s">
        <v>48</v>
      </c>
      <c r="D27" s="43">
        <v>43202</v>
      </c>
      <c r="E27" s="52">
        <v>43206</v>
      </c>
      <c r="F27" s="53"/>
      <c r="G27" s="53"/>
      <c r="H27" s="53"/>
      <c r="I27" s="53"/>
      <c r="J27" s="54"/>
      <c r="K27" s="43">
        <v>43223</v>
      </c>
      <c r="L27" s="43">
        <v>43223</v>
      </c>
      <c r="M27" s="43">
        <v>43224</v>
      </c>
      <c r="N27" s="56">
        <v>43235</v>
      </c>
      <c r="O27" s="56">
        <v>43256</v>
      </c>
      <c r="P27" s="51">
        <v>43257</v>
      </c>
    </row>
    <row r="28" spans="1:16" x14ac:dyDescent="0.2">
      <c r="A28" s="41"/>
      <c r="B28" s="42"/>
      <c r="C28" s="48" t="s">
        <v>49</v>
      </c>
      <c r="D28" s="48">
        <v>41173</v>
      </c>
      <c r="E28" s="49">
        <v>12368</v>
      </c>
      <c r="F28" s="50"/>
      <c r="G28" s="50"/>
      <c r="H28" s="50"/>
      <c r="I28" s="50"/>
      <c r="J28" s="41"/>
      <c r="K28" s="48">
        <v>3237</v>
      </c>
      <c r="L28" s="48">
        <v>3181</v>
      </c>
      <c r="M28" s="48">
        <v>1301</v>
      </c>
      <c r="N28" s="51"/>
      <c r="O28" s="51"/>
      <c r="P28" s="51"/>
    </row>
    <row r="29" spans="1:16" x14ac:dyDescent="0.2">
      <c r="A29" s="41" t="s">
        <v>9</v>
      </c>
      <c r="B29" s="42" t="s">
        <v>13</v>
      </c>
      <c r="C29" s="43" t="s">
        <v>48</v>
      </c>
      <c r="D29" s="43">
        <v>43203</v>
      </c>
      <c r="E29" s="52">
        <v>43206</v>
      </c>
      <c r="F29" s="53"/>
      <c r="G29" s="53"/>
      <c r="H29" s="53"/>
      <c r="I29" s="53"/>
      <c r="J29" s="54"/>
      <c r="K29" s="43">
        <v>43223</v>
      </c>
      <c r="L29" s="43">
        <v>43223</v>
      </c>
      <c r="M29" s="43">
        <v>43224</v>
      </c>
      <c r="N29" s="42">
        <v>6450</v>
      </c>
      <c r="O29" s="42">
        <v>1160</v>
      </c>
      <c r="P29" s="42">
        <v>997</v>
      </c>
    </row>
    <row r="30" spans="1:16" x14ac:dyDescent="0.2">
      <c r="A30" s="62"/>
      <c r="B30" s="55"/>
      <c r="C30" s="61" t="s">
        <v>49</v>
      </c>
      <c r="D30" s="61">
        <v>64991</v>
      </c>
      <c r="E30" s="63">
        <v>14427</v>
      </c>
      <c r="F30" s="64"/>
      <c r="G30" s="64"/>
      <c r="H30" s="64"/>
      <c r="I30" s="64"/>
      <c r="J30" s="62"/>
      <c r="K30" s="61">
        <v>6069</v>
      </c>
      <c r="L30" s="61">
        <v>6059</v>
      </c>
      <c r="M30" s="61">
        <v>5149</v>
      </c>
      <c r="N30" s="55"/>
      <c r="O30" s="55"/>
      <c r="P30" s="55"/>
    </row>
    <row r="31" spans="1:16" x14ac:dyDescent="0.2">
      <c r="A31" s="10" t="s">
        <v>10</v>
      </c>
      <c r="B31" s="13" t="s">
        <v>12</v>
      </c>
      <c r="C31" s="25" t="s">
        <v>48</v>
      </c>
      <c r="D31" s="25">
        <v>43210</v>
      </c>
      <c r="E31" s="19">
        <v>43206</v>
      </c>
      <c r="F31" s="20"/>
      <c r="G31" s="20"/>
      <c r="H31" s="20"/>
      <c r="I31" s="20"/>
      <c r="J31" s="21"/>
      <c r="K31" s="25">
        <v>43223</v>
      </c>
      <c r="L31" s="25">
        <v>43223</v>
      </c>
      <c r="M31" s="25">
        <v>43224</v>
      </c>
      <c r="N31" s="31">
        <v>43235</v>
      </c>
      <c r="O31" s="31">
        <v>43256</v>
      </c>
      <c r="P31" s="28">
        <v>43257</v>
      </c>
    </row>
    <row r="32" spans="1:16" x14ac:dyDescent="0.2">
      <c r="A32" s="10"/>
      <c r="B32" s="13"/>
      <c r="C32" s="16" t="s">
        <v>49</v>
      </c>
      <c r="D32" s="24">
        <v>67789</v>
      </c>
      <c r="E32" s="26">
        <v>60116</v>
      </c>
      <c r="F32" s="27"/>
      <c r="G32" s="27"/>
      <c r="H32" s="27"/>
      <c r="I32" s="27"/>
      <c r="J32" s="10"/>
      <c r="K32" s="16">
        <v>46708</v>
      </c>
      <c r="L32" s="16">
        <v>46652</v>
      </c>
      <c r="M32" s="24">
        <v>29499</v>
      </c>
      <c r="N32" s="28"/>
      <c r="O32" s="28"/>
      <c r="P32" s="28"/>
    </row>
    <row r="33" spans="1:16" x14ac:dyDescent="0.2">
      <c r="A33" s="10" t="s">
        <v>10</v>
      </c>
      <c r="B33" s="13" t="s">
        <v>13</v>
      </c>
      <c r="C33" s="25" t="s">
        <v>48</v>
      </c>
      <c r="D33" s="25">
        <v>43210</v>
      </c>
      <c r="E33" s="19">
        <v>43206</v>
      </c>
      <c r="F33" s="20"/>
      <c r="G33" s="20"/>
      <c r="H33" s="20"/>
      <c r="I33" s="20"/>
      <c r="J33" s="21"/>
      <c r="K33" s="25">
        <v>43223</v>
      </c>
      <c r="L33" s="25">
        <v>43223</v>
      </c>
      <c r="M33" s="25">
        <v>43224</v>
      </c>
      <c r="N33" s="29">
        <v>33596</v>
      </c>
      <c r="O33" s="13">
        <v>33593</v>
      </c>
      <c r="P33" s="13">
        <v>27664</v>
      </c>
    </row>
    <row r="34" spans="1:16" x14ac:dyDescent="0.2">
      <c r="A34" s="34"/>
      <c r="B34" s="33"/>
      <c r="C34" s="35" t="s">
        <v>49</v>
      </c>
      <c r="D34" s="38">
        <v>24101</v>
      </c>
      <c r="E34" s="36">
        <v>13232</v>
      </c>
      <c r="F34" s="37"/>
      <c r="G34" s="37"/>
      <c r="H34" s="37"/>
      <c r="I34" s="37"/>
      <c r="J34" s="34"/>
      <c r="K34" s="35">
        <v>5728</v>
      </c>
      <c r="L34" s="35">
        <v>5713</v>
      </c>
      <c r="M34" s="38">
        <v>4097</v>
      </c>
      <c r="N34" s="30"/>
      <c r="O34" s="33"/>
      <c r="P34" s="33"/>
    </row>
    <row r="35" spans="1:16" x14ac:dyDescent="0.2">
      <c r="A35" s="41" t="s">
        <v>14</v>
      </c>
      <c r="B35" s="42" t="s">
        <v>12</v>
      </c>
      <c r="C35" s="43" t="s">
        <v>48</v>
      </c>
      <c r="D35" s="43">
        <v>43202</v>
      </c>
      <c r="E35" s="52">
        <v>43206</v>
      </c>
      <c r="F35" s="53"/>
      <c r="G35" s="53"/>
      <c r="H35" s="53"/>
      <c r="I35" s="53"/>
      <c r="J35" s="54"/>
      <c r="K35" s="43">
        <v>43223</v>
      </c>
      <c r="L35" s="43">
        <v>43223</v>
      </c>
      <c r="M35" s="43">
        <v>43224</v>
      </c>
      <c r="N35" s="56">
        <v>43235</v>
      </c>
      <c r="O35" s="56">
        <v>43256</v>
      </c>
      <c r="P35" s="51" t="s">
        <v>54</v>
      </c>
    </row>
    <row r="36" spans="1:16" x14ac:dyDescent="0.2">
      <c r="A36" s="41"/>
      <c r="B36" s="42"/>
      <c r="C36" s="48" t="s">
        <v>49</v>
      </c>
      <c r="D36" s="48">
        <v>315</v>
      </c>
      <c r="E36" s="49">
        <v>66</v>
      </c>
      <c r="F36" s="50"/>
      <c r="G36" s="50"/>
      <c r="H36" s="50"/>
      <c r="I36" s="50"/>
      <c r="J36" s="41"/>
      <c r="K36" s="48">
        <v>17</v>
      </c>
      <c r="L36" s="48">
        <v>17</v>
      </c>
      <c r="M36" s="48">
        <v>14</v>
      </c>
      <c r="N36" s="51"/>
      <c r="O36" s="51"/>
      <c r="P36" s="51"/>
    </row>
    <row r="37" spans="1:16" x14ac:dyDescent="0.2">
      <c r="A37" s="41" t="s">
        <v>14</v>
      </c>
      <c r="B37" s="42" t="s">
        <v>13</v>
      </c>
      <c r="C37" s="43" t="s">
        <v>48</v>
      </c>
      <c r="D37" s="43">
        <v>43203</v>
      </c>
      <c r="E37" s="52">
        <v>43206</v>
      </c>
      <c r="F37" s="53"/>
      <c r="G37" s="53"/>
      <c r="H37" s="53"/>
      <c r="I37" s="53"/>
      <c r="J37" s="54"/>
      <c r="K37" s="43">
        <v>43223</v>
      </c>
      <c r="L37" s="43">
        <v>43223</v>
      </c>
      <c r="M37" s="43">
        <v>43224</v>
      </c>
      <c r="N37" s="42">
        <v>260</v>
      </c>
      <c r="O37" s="42" t="s">
        <v>59</v>
      </c>
      <c r="P37" s="42" t="s">
        <v>54</v>
      </c>
    </row>
    <row r="38" spans="1:16" x14ac:dyDescent="0.2">
      <c r="A38" s="62"/>
      <c r="B38" s="55"/>
      <c r="C38" s="61" t="s">
        <v>49</v>
      </c>
      <c r="D38" s="61">
        <v>1278</v>
      </c>
      <c r="E38" s="63">
        <v>340</v>
      </c>
      <c r="F38" s="64"/>
      <c r="G38" s="64"/>
      <c r="H38" s="64"/>
      <c r="I38" s="64"/>
      <c r="J38" s="62"/>
      <c r="K38" s="61">
        <v>249</v>
      </c>
      <c r="L38" s="61">
        <v>249</v>
      </c>
      <c r="M38" s="61">
        <v>246</v>
      </c>
      <c r="N38" s="55"/>
      <c r="O38" s="55"/>
      <c r="P38" s="55"/>
    </row>
    <row r="39" spans="1:16" x14ac:dyDescent="0.2">
      <c r="A39" s="10" t="s">
        <v>15</v>
      </c>
      <c r="B39" s="13" t="s">
        <v>12</v>
      </c>
      <c r="C39" s="25" t="s">
        <v>48</v>
      </c>
      <c r="D39" s="25">
        <v>43202</v>
      </c>
      <c r="E39" s="19">
        <v>43206</v>
      </c>
      <c r="F39" s="20"/>
      <c r="G39" s="20"/>
      <c r="H39" s="20"/>
      <c r="I39" s="20"/>
      <c r="J39" s="21"/>
      <c r="K39" s="25">
        <v>43223</v>
      </c>
      <c r="L39" s="25">
        <v>43223</v>
      </c>
      <c r="M39" s="25">
        <v>43224</v>
      </c>
      <c r="N39" s="31">
        <v>43235</v>
      </c>
      <c r="O39" s="31">
        <v>43256</v>
      </c>
      <c r="P39" s="28">
        <v>43257</v>
      </c>
    </row>
    <row r="40" spans="1:16" x14ac:dyDescent="0.2">
      <c r="A40" s="10"/>
      <c r="B40" s="13"/>
      <c r="C40" s="16" t="s">
        <v>49</v>
      </c>
      <c r="D40" s="16">
        <v>124549</v>
      </c>
      <c r="E40" s="26">
        <v>20396</v>
      </c>
      <c r="F40" s="27"/>
      <c r="G40" s="27"/>
      <c r="H40" s="27"/>
      <c r="I40" s="27"/>
      <c r="J40" s="10"/>
      <c r="K40" s="16">
        <v>5152</v>
      </c>
      <c r="L40" s="16">
        <v>4044</v>
      </c>
      <c r="M40" s="24">
        <v>3896</v>
      </c>
      <c r="N40" s="28"/>
      <c r="O40" s="28"/>
      <c r="P40" s="28"/>
    </row>
    <row r="41" spans="1:16" x14ac:dyDescent="0.2">
      <c r="A41" s="10" t="s">
        <v>15</v>
      </c>
      <c r="B41" s="13" t="s">
        <v>13</v>
      </c>
      <c r="C41" s="25" t="s">
        <v>48</v>
      </c>
      <c r="D41" s="25">
        <v>43203</v>
      </c>
      <c r="E41" s="19">
        <v>43206</v>
      </c>
      <c r="F41" s="20"/>
      <c r="G41" s="20"/>
      <c r="H41" s="20"/>
      <c r="I41" s="20"/>
      <c r="J41" s="21"/>
      <c r="K41" s="25">
        <v>43223</v>
      </c>
      <c r="L41" s="25">
        <v>43223</v>
      </c>
      <c r="M41" s="25">
        <v>43224</v>
      </c>
      <c r="N41" s="29">
        <v>5087</v>
      </c>
      <c r="O41" s="13">
        <v>5084</v>
      </c>
      <c r="P41" s="13">
        <v>3958</v>
      </c>
    </row>
    <row r="42" spans="1:16" x14ac:dyDescent="0.2">
      <c r="A42" s="34"/>
      <c r="B42" s="33"/>
      <c r="C42" s="35" t="s">
        <v>49</v>
      </c>
      <c r="D42" s="35">
        <v>34729</v>
      </c>
      <c r="E42" s="36">
        <v>3267</v>
      </c>
      <c r="F42" s="37"/>
      <c r="G42" s="37"/>
      <c r="H42" s="37"/>
      <c r="I42" s="37"/>
      <c r="J42" s="34"/>
      <c r="K42" s="35">
        <v>1371</v>
      </c>
      <c r="L42" s="35">
        <v>1371</v>
      </c>
      <c r="M42" s="38">
        <v>1191</v>
      </c>
      <c r="N42" s="30"/>
      <c r="O42" s="33"/>
      <c r="P42" s="33"/>
    </row>
    <row r="43" spans="1:16" x14ac:dyDescent="0.2">
      <c r="A43" s="41" t="s">
        <v>16</v>
      </c>
      <c r="B43" s="42" t="s">
        <v>12</v>
      </c>
      <c r="C43" s="43" t="s">
        <v>48</v>
      </c>
      <c r="D43" s="43">
        <v>43202</v>
      </c>
      <c r="E43" s="52">
        <v>43206</v>
      </c>
      <c r="F43" s="53"/>
      <c r="G43" s="53"/>
      <c r="H43" s="53"/>
      <c r="I43" s="53"/>
      <c r="J43" s="54"/>
      <c r="K43" s="43">
        <v>43223</v>
      </c>
      <c r="L43" s="43">
        <v>43223</v>
      </c>
      <c r="M43" s="43">
        <v>43224</v>
      </c>
      <c r="N43" s="56">
        <v>43235</v>
      </c>
      <c r="O43" s="56">
        <v>43256</v>
      </c>
      <c r="P43" s="51">
        <v>43257</v>
      </c>
    </row>
    <row r="44" spans="1:16" x14ac:dyDescent="0.2">
      <c r="A44" s="41"/>
      <c r="B44" s="42"/>
      <c r="C44" s="48" t="s">
        <v>49</v>
      </c>
      <c r="D44" s="48">
        <v>210438</v>
      </c>
      <c r="E44" s="49">
        <v>115677</v>
      </c>
      <c r="F44" s="50"/>
      <c r="G44" s="50"/>
      <c r="H44" s="50"/>
      <c r="I44" s="50"/>
      <c r="J44" s="41"/>
      <c r="K44" s="48">
        <v>86810</v>
      </c>
      <c r="L44" s="48">
        <v>84180</v>
      </c>
      <c r="M44" s="48">
        <v>82017</v>
      </c>
      <c r="N44" s="51"/>
      <c r="O44" s="51"/>
      <c r="P44" s="51"/>
    </row>
    <row r="45" spans="1:16" x14ac:dyDescent="0.2">
      <c r="A45" s="41" t="s">
        <v>16</v>
      </c>
      <c r="B45" s="42" t="s">
        <v>13</v>
      </c>
      <c r="C45" s="43" t="s">
        <v>48</v>
      </c>
      <c r="D45" s="43">
        <v>43203</v>
      </c>
      <c r="E45" s="52">
        <v>43206</v>
      </c>
      <c r="F45" s="53"/>
      <c r="G45" s="53"/>
      <c r="H45" s="53"/>
      <c r="I45" s="53"/>
      <c r="J45" s="54"/>
      <c r="K45" s="43">
        <v>43223</v>
      </c>
      <c r="L45" s="43">
        <v>43223</v>
      </c>
      <c r="M45" s="43">
        <v>43224</v>
      </c>
      <c r="N45" s="42">
        <v>90392</v>
      </c>
      <c r="O45" s="42">
        <v>90392</v>
      </c>
      <c r="P45" s="42">
        <v>61073</v>
      </c>
    </row>
    <row r="46" spans="1:16" x14ac:dyDescent="0.2">
      <c r="A46" s="62"/>
      <c r="B46" s="55"/>
      <c r="C46" s="61" t="s">
        <v>49</v>
      </c>
      <c r="D46" s="61">
        <v>26839</v>
      </c>
      <c r="E46" s="63">
        <v>17529</v>
      </c>
      <c r="F46" s="64"/>
      <c r="G46" s="64"/>
      <c r="H46" s="64"/>
      <c r="I46" s="64"/>
      <c r="J46" s="62"/>
      <c r="K46" s="61">
        <v>9169</v>
      </c>
      <c r="L46" s="61">
        <v>8949</v>
      </c>
      <c r="M46" s="61">
        <v>8375</v>
      </c>
      <c r="N46" s="55"/>
      <c r="O46" s="55"/>
      <c r="P46" s="55"/>
    </row>
    <row r="47" spans="1:16" x14ac:dyDescent="0.2">
      <c r="A47" s="10" t="s">
        <v>17</v>
      </c>
      <c r="B47" s="13" t="s">
        <v>12</v>
      </c>
      <c r="C47" s="25" t="s">
        <v>48</v>
      </c>
      <c r="D47" s="25">
        <v>43202</v>
      </c>
      <c r="E47" s="19">
        <v>43206</v>
      </c>
      <c r="F47" s="20"/>
      <c r="G47" s="20"/>
      <c r="H47" s="20"/>
      <c r="I47" s="20"/>
      <c r="J47" s="21"/>
      <c r="K47" s="25">
        <v>43223</v>
      </c>
      <c r="L47" s="25">
        <v>43223</v>
      </c>
      <c r="M47" s="25">
        <v>43224</v>
      </c>
      <c r="N47" s="31">
        <v>43235</v>
      </c>
      <c r="O47" s="31">
        <v>43256</v>
      </c>
      <c r="P47" s="28">
        <v>43257</v>
      </c>
    </row>
    <row r="48" spans="1:16" x14ac:dyDescent="0.2">
      <c r="A48" s="10"/>
      <c r="B48" s="13"/>
      <c r="C48" s="16" t="s">
        <v>49</v>
      </c>
      <c r="D48" s="16">
        <v>55282</v>
      </c>
      <c r="E48" s="26">
        <v>6306</v>
      </c>
      <c r="F48" s="27"/>
      <c r="G48" s="27"/>
      <c r="H48" s="27"/>
      <c r="I48" s="27"/>
      <c r="J48" s="10"/>
      <c r="K48" s="16">
        <v>5137</v>
      </c>
      <c r="L48" s="16">
        <v>5135</v>
      </c>
      <c r="M48" s="24">
        <v>4221</v>
      </c>
      <c r="N48" s="28"/>
      <c r="O48" s="28"/>
      <c r="P48" s="28"/>
    </row>
    <row r="49" spans="1:16" x14ac:dyDescent="0.2">
      <c r="A49" s="10" t="s">
        <v>17</v>
      </c>
      <c r="B49" s="13" t="s">
        <v>13</v>
      </c>
      <c r="C49" s="25" t="s">
        <v>48</v>
      </c>
      <c r="D49" s="25">
        <v>43203</v>
      </c>
      <c r="E49" s="19">
        <v>43206</v>
      </c>
      <c r="F49" s="20"/>
      <c r="G49" s="20"/>
      <c r="H49" s="20"/>
      <c r="I49" s="20"/>
      <c r="J49" s="21"/>
      <c r="K49" s="25">
        <v>43223</v>
      </c>
      <c r="L49" s="25">
        <v>43223</v>
      </c>
      <c r="M49" s="25">
        <v>43224</v>
      </c>
      <c r="N49" s="29">
        <v>11447</v>
      </c>
      <c r="O49" s="13">
        <v>11445</v>
      </c>
      <c r="P49" s="13">
        <v>8758</v>
      </c>
    </row>
    <row r="50" spans="1:16" x14ac:dyDescent="0.2">
      <c r="A50" s="34"/>
      <c r="B50" s="33"/>
      <c r="C50" s="35" t="s">
        <v>49</v>
      </c>
      <c r="D50" s="35">
        <v>38755</v>
      </c>
      <c r="E50" s="36">
        <v>9772</v>
      </c>
      <c r="F50" s="37"/>
      <c r="G50" s="37"/>
      <c r="H50" s="37"/>
      <c r="I50" s="37"/>
      <c r="J50" s="34"/>
      <c r="K50" s="35">
        <v>8067</v>
      </c>
      <c r="L50" s="35">
        <v>8060</v>
      </c>
      <c r="M50" s="38">
        <v>7226</v>
      </c>
      <c r="N50" s="30"/>
      <c r="O50" s="33"/>
      <c r="P50" s="33"/>
    </row>
    <row r="51" spans="1:16" x14ac:dyDescent="0.2">
      <c r="A51" s="41" t="s">
        <v>18</v>
      </c>
      <c r="B51" s="42" t="s">
        <v>12</v>
      </c>
      <c r="C51" s="43" t="s">
        <v>48</v>
      </c>
      <c r="D51" s="43">
        <v>43263</v>
      </c>
      <c r="E51" s="52">
        <v>43263</v>
      </c>
      <c r="F51" s="53"/>
      <c r="G51" s="53"/>
      <c r="H51" s="53"/>
      <c r="I51" s="53"/>
      <c r="J51" s="54"/>
      <c r="K51" s="43">
        <v>43263</v>
      </c>
      <c r="L51" s="43">
        <v>43263</v>
      </c>
      <c r="M51" s="43">
        <v>43263</v>
      </c>
      <c r="N51" s="56">
        <v>43263</v>
      </c>
      <c r="O51" s="56">
        <v>43263</v>
      </c>
      <c r="P51" s="51">
        <v>43263</v>
      </c>
    </row>
    <row r="52" spans="1:16" x14ac:dyDescent="0.2">
      <c r="A52" s="41"/>
      <c r="B52" s="42"/>
      <c r="C52" s="48" t="s">
        <v>49</v>
      </c>
      <c r="D52" s="48" t="s">
        <v>54</v>
      </c>
      <c r="E52" s="49" t="s">
        <v>54</v>
      </c>
      <c r="F52" s="50"/>
      <c r="G52" s="50"/>
      <c r="H52" s="50"/>
      <c r="I52" s="50"/>
      <c r="J52" s="41"/>
      <c r="K52" s="48" t="s">
        <v>54</v>
      </c>
      <c r="L52" s="48" t="s">
        <v>54</v>
      </c>
      <c r="M52" s="48" t="s">
        <v>54</v>
      </c>
      <c r="N52" s="51"/>
      <c r="O52" s="51"/>
      <c r="P52" s="51"/>
    </row>
    <row r="53" spans="1:16" x14ac:dyDescent="0.2">
      <c r="A53" s="41" t="s">
        <v>18</v>
      </c>
      <c r="B53" s="42" t="s">
        <v>13</v>
      </c>
      <c r="C53" s="43" t="s">
        <v>48</v>
      </c>
      <c r="D53" s="43">
        <v>43263</v>
      </c>
      <c r="E53" s="52">
        <v>43263</v>
      </c>
      <c r="F53" s="53"/>
      <c r="G53" s="53"/>
      <c r="H53" s="53"/>
      <c r="I53" s="53"/>
      <c r="J53" s="54"/>
      <c r="K53" s="43">
        <v>43263</v>
      </c>
      <c r="L53" s="43">
        <v>43263</v>
      </c>
      <c r="M53" s="43">
        <v>43263</v>
      </c>
      <c r="N53" s="58">
        <v>116035</v>
      </c>
      <c r="O53" s="42">
        <v>113798</v>
      </c>
      <c r="P53" s="42">
        <v>17905</v>
      </c>
    </row>
    <row r="54" spans="1:16" x14ac:dyDescent="0.2">
      <c r="A54" s="62"/>
      <c r="B54" s="55"/>
      <c r="C54" s="61" t="s">
        <v>49</v>
      </c>
      <c r="D54" s="61" t="s">
        <v>54</v>
      </c>
      <c r="E54" s="63" t="s">
        <v>54</v>
      </c>
      <c r="F54" s="64"/>
      <c r="G54" s="64"/>
      <c r="H54" s="64"/>
      <c r="I54" s="64"/>
      <c r="J54" s="62"/>
      <c r="K54" s="61" t="s">
        <v>54</v>
      </c>
      <c r="L54" s="61" t="s">
        <v>54</v>
      </c>
      <c r="M54" s="61" t="s">
        <v>54</v>
      </c>
      <c r="N54" s="59"/>
      <c r="O54" s="55"/>
      <c r="P54" s="55"/>
    </row>
    <row r="55" spans="1:16" x14ac:dyDescent="0.2">
      <c r="A55" s="10" t="s">
        <v>19</v>
      </c>
      <c r="B55" s="13" t="s">
        <v>12</v>
      </c>
      <c r="C55" s="25" t="s">
        <v>48</v>
      </c>
      <c r="D55" s="25">
        <v>43202</v>
      </c>
      <c r="E55" s="19">
        <v>43206</v>
      </c>
      <c r="F55" s="20"/>
      <c r="G55" s="20"/>
      <c r="H55" s="20"/>
      <c r="I55" s="20"/>
      <c r="J55" s="21"/>
      <c r="K55" s="25">
        <v>43223</v>
      </c>
      <c r="L55" s="25">
        <v>43223</v>
      </c>
      <c r="M55" s="25">
        <v>43224</v>
      </c>
      <c r="N55" s="31">
        <v>43235</v>
      </c>
      <c r="O55" s="31">
        <v>43256</v>
      </c>
      <c r="P55" s="28">
        <v>43257</v>
      </c>
    </row>
    <row r="56" spans="1:16" x14ac:dyDescent="0.2">
      <c r="A56" s="10"/>
      <c r="B56" s="13"/>
      <c r="C56" s="16" t="s">
        <v>49</v>
      </c>
      <c r="D56" s="16">
        <v>104557</v>
      </c>
      <c r="E56" s="26">
        <v>17062</v>
      </c>
      <c r="F56" s="27"/>
      <c r="G56" s="27"/>
      <c r="H56" s="27"/>
      <c r="I56" s="27"/>
      <c r="J56" s="10"/>
      <c r="K56" s="16">
        <v>17062</v>
      </c>
      <c r="L56" s="16">
        <v>17037</v>
      </c>
      <c r="M56" s="24">
        <v>14866</v>
      </c>
      <c r="N56" s="28"/>
      <c r="O56" s="28"/>
      <c r="P56" s="28"/>
    </row>
    <row r="57" spans="1:16" x14ac:dyDescent="0.2">
      <c r="A57" s="10" t="s">
        <v>19</v>
      </c>
      <c r="B57" s="13" t="s">
        <v>13</v>
      </c>
      <c r="C57" s="25" t="s">
        <v>48</v>
      </c>
      <c r="D57" s="25">
        <v>43203</v>
      </c>
      <c r="E57" s="19">
        <v>43206</v>
      </c>
      <c r="F57" s="20"/>
      <c r="G57" s="20"/>
      <c r="H57" s="20"/>
      <c r="I57" s="20"/>
      <c r="J57" s="21"/>
      <c r="K57" s="25">
        <v>43223</v>
      </c>
      <c r="L57" s="25">
        <v>43223</v>
      </c>
      <c r="M57" s="25">
        <v>43224</v>
      </c>
      <c r="N57" s="29">
        <v>24079</v>
      </c>
      <c r="O57" s="13">
        <v>24078</v>
      </c>
      <c r="P57" s="13">
        <v>17275</v>
      </c>
    </row>
    <row r="58" spans="1:16" x14ac:dyDescent="0.2">
      <c r="A58" s="10"/>
      <c r="B58" s="13"/>
      <c r="C58" s="16" t="s">
        <v>49</v>
      </c>
      <c r="D58" s="16">
        <v>31393</v>
      </c>
      <c r="E58" s="26">
        <v>10328</v>
      </c>
      <c r="F58" s="27"/>
      <c r="G58" s="27"/>
      <c r="H58" s="27"/>
      <c r="I58" s="27"/>
      <c r="J58" s="10"/>
      <c r="K58" s="16">
        <v>10328</v>
      </c>
      <c r="L58" s="16">
        <v>10232</v>
      </c>
      <c r="M58" s="24">
        <v>9213</v>
      </c>
      <c r="N58" s="30"/>
      <c r="O58" s="33"/>
      <c r="P58" s="33"/>
    </row>
    <row r="59" spans="1:16" x14ac:dyDescent="0.2">
      <c r="A59" s="71" t="s">
        <v>20</v>
      </c>
      <c r="B59" s="66" t="s">
        <v>12</v>
      </c>
      <c r="C59" s="60" t="s">
        <v>48</v>
      </c>
      <c r="D59" s="60">
        <v>43202</v>
      </c>
      <c r="E59" s="67">
        <v>43206</v>
      </c>
      <c r="F59" s="68"/>
      <c r="G59" s="68"/>
      <c r="H59" s="68"/>
      <c r="I59" s="68"/>
      <c r="J59" s="69"/>
      <c r="K59" s="60">
        <v>43223</v>
      </c>
      <c r="L59" s="60">
        <v>43223</v>
      </c>
      <c r="M59" s="60">
        <v>43224</v>
      </c>
      <c r="N59" s="56">
        <v>43235</v>
      </c>
      <c r="O59" s="56">
        <v>43256</v>
      </c>
      <c r="P59" s="51">
        <v>43257</v>
      </c>
    </row>
    <row r="60" spans="1:16" x14ac:dyDescent="0.2">
      <c r="A60" s="41"/>
      <c r="B60" s="42"/>
      <c r="C60" s="48" t="s">
        <v>49</v>
      </c>
      <c r="D60" s="48">
        <v>68762</v>
      </c>
      <c r="E60" s="49">
        <v>21794</v>
      </c>
      <c r="F60" s="50"/>
      <c r="G60" s="50"/>
      <c r="H60" s="50"/>
      <c r="I60" s="50"/>
      <c r="J60" s="41"/>
      <c r="K60" s="48">
        <v>17062</v>
      </c>
      <c r="L60" s="48">
        <v>2706</v>
      </c>
      <c r="M60" s="48">
        <v>1294</v>
      </c>
      <c r="N60" s="51"/>
      <c r="O60" s="51"/>
      <c r="P60" s="51"/>
    </row>
    <row r="61" spans="1:16" x14ac:dyDescent="0.2">
      <c r="A61" s="41" t="s">
        <v>20</v>
      </c>
      <c r="B61" s="42" t="s">
        <v>13</v>
      </c>
      <c r="C61" s="43" t="s">
        <v>48</v>
      </c>
      <c r="D61" s="43">
        <v>43203</v>
      </c>
      <c r="E61" s="52">
        <v>43206</v>
      </c>
      <c r="F61" s="53"/>
      <c r="G61" s="53"/>
      <c r="H61" s="53"/>
      <c r="I61" s="53"/>
      <c r="J61" s="54"/>
      <c r="K61" s="43">
        <v>43223</v>
      </c>
      <c r="L61" s="43">
        <v>43223</v>
      </c>
      <c r="M61" s="43">
        <v>43224</v>
      </c>
      <c r="N61" s="42">
        <v>2588</v>
      </c>
      <c r="O61" s="42">
        <v>2388</v>
      </c>
      <c r="P61" s="42">
        <v>1654</v>
      </c>
    </row>
    <row r="62" spans="1:16" x14ac:dyDescent="0.2">
      <c r="A62" s="41"/>
      <c r="B62" s="42"/>
      <c r="C62" s="48" t="s">
        <v>49</v>
      </c>
      <c r="D62" s="48">
        <v>34015</v>
      </c>
      <c r="E62" s="49">
        <v>6170</v>
      </c>
      <c r="F62" s="50"/>
      <c r="G62" s="50"/>
      <c r="H62" s="50"/>
      <c r="I62" s="50"/>
      <c r="J62" s="41"/>
      <c r="K62" s="48">
        <v>10328</v>
      </c>
      <c r="L62" s="48">
        <v>2200</v>
      </c>
      <c r="M62" s="48">
        <v>1294</v>
      </c>
      <c r="N62" s="55"/>
      <c r="O62" s="55"/>
      <c r="P62" s="55"/>
    </row>
    <row r="63" spans="1:16" x14ac:dyDescent="0.2">
      <c r="A63" s="72" t="s">
        <v>21</v>
      </c>
      <c r="B63" s="32" t="s">
        <v>12</v>
      </c>
      <c r="C63" s="40" t="s">
        <v>48</v>
      </c>
      <c r="D63" s="73">
        <v>43202</v>
      </c>
      <c r="E63" s="74">
        <v>43206</v>
      </c>
      <c r="F63" s="75"/>
      <c r="G63" s="75"/>
      <c r="H63" s="75"/>
      <c r="I63" s="75"/>
      <c r="J63" s="76"/>
      <c r="K63" s="40">
        <v>43223</v>
      </c>
      <c r="L63" s="40">
        <v>43223</v>
      </c>
      <c r="M63" s="40">
        <v>43224</v>
      </c>
      <c r="N63" s="28">
        <v>43235</v>
      </c>
      <c r="O63" s="31">
        <v>43256</v>
      </c>
      <c r="P63" s="28">
        <v>43257</v>
      </c>
    </row>
    <row r="64" spans="1:16" x14ac:dyDescent="0.2">
      <c r="A64" s="10"/>
      <c r="B64" s="13"/>
      <c r="C64" s="16" t="s">
        <v>49</v>
      </c>
      <c r="D64" s="24">
        <v>22850</v>
      </c>
      <c r="E64" s="26">
        <v>6502</v>
      </c>
      <c r="F64" s="27"/>
      <c r="G64" s="27"/>
      <c r="H64" s="27"/>
      <c r="I64" s="27"/>
      <c r="J64" s="10"/>
      <c r="K64" s="16">
        <v>2689</v>
      </c>
      <c r="L64" s="16">
        <v>2677</v>
      </c>
      <c r="M64" s="24">
        <v>1255</v>
      </c>
      <c r="N64" s="28"/>
      <c r="O64" s="28"/>
      <c r="P64" s="28"/>
    </row>
    <row r="65" spans="1:16" x14ac:dyDescent="0.2">
      <c r="A65" s="10" t="s">
        <v>21</v>
      </c>
      <c r="B65" s="13" t="s">
        <v>13</v>
      </c>
      <c r="C65" s="25" t="s">
        <v>48</v>
      </c>
      <c r="D65" s="23">
        <v>43203</v>
      </c>
      <c r="E65" s="19">
        <v>43206</v>
      </c>
      <c r="F65" s="20"/>
      <c r="G65" s="20"/>
      <c r="H65" s="20"/>
      <c r="I65" s="20"/>
      <c r="J65" s="21"/>
      <c r="K65" s="25">
        <v>43223</v>
      </c>
      <c r="L65" s="25">
        <v>43223</v>
      </c>
      <c r="M65" s="25">
        <v>43224</v>
      </c>
      <c r="N65" s="29">
        <v>2387</v>
      </c>
      <c r="O65" s="13">
        <v>2379</v>
      </c>
      <c r="P65" s="13">
        <v>1288</v>
      </c>
    </row>
    <row r="66" spans="1:16" x14ac:dyDescent="0.2">
      <c r="A66" s="10"/>
      <c r="B66" s="13"/>
      <c r="C66" s="16" t="s">
        <v>49</v>
      </c>
      <c r="D66" s="24">
        <v>16538</v>
      </c>
      <c r="E66" s="26">
        <v>4892</v>
      </c>
      <c r="F66" s="27"/>
      <c r="G66" s="27"/>
      <c r="H66" s="27"/>
      <c r="I66" s="27"/>
      <c r="J66" s="10"/>
      <c r="K66" s="16">
        <v>2147</v>
      </c>
      <c r="L66" s="16">
        <v>2141</v>
      </c>
      <c r="M66" s="24">
        <v>1132</v>
      </c>
      <c r="N66" s="30"/>
      <c r="O66" s="33"/>
      <c r="P66" s="33"/>
    </row>
    <row r="67" spans="1:16" x14ac:dyDescent="0.2">
      <c r="A67" s="71" t="s">
        <v>22</v>
      </c>
      <c r="B67" s="66" t="s">
        <v>12</v>
      </c>
      <c r="C67" s="60" t="s">
        <v>48</v>
      </c>
      <c r="D67" s="60">
        <v>43208</v>
      </c>
      <c r="E67" s="67">
        <v>43223</v>
      </c>
      <c r="F67" s="68"/>
      <c r="G67" s="68"/>
      <c r="H67" s="68"/>
      <c r="I67" s="68"/>
      <c r="J67" s="69"/>
      <c r="K67" s="60">
        <v>43223</v>
      </c>
      <c r="L67" s="60">
        <v>43223</v>
      </c>
      <c r="M67" s="60">
        <v>43224</v>
      </c>
      <c r="N67" s="56" t="s">
        <v>54</v>
      </c>
      <c r="O67" s="60">
        <v>43256</v>
      </c>
      <c r="P67" s="60">
        <v>43257</v>
      </c>
    </row>
    <row r="68" spans="1:16" x14ac:dyDescent="0.2">
      <c r="A68" s="62"/>
      <c r="B68" s="55"/>
      <c r="C68" s="61" t="s">
        <v>49</v>
      </c>
      <c r="D68" s="61">
        <v>71205</v>
      </c>
      <c r="E68" s="63">
        <v>24522</v>
      </c>
      <c r="F68" s="64"/>
      <c r="G68" s="64"/>
      <c r="H68" s="64"/>
      <c r="I68" s="64"/>
      <c r="J68" s="62"/>
      <c r="K68" s="61">
        <v>3734</v>
      </c>
      <c r="L68" s="61">
        <v>2042</v>
      </c>
      <c r="M68" s="61">
        <v>2024</v>
      </c>
      <c r="N68" s="57"/>
      <c r="O68" s="61">
        <v>1964</v>
      </c>
      <c r="P68" s="61">
        <v>1764</v>
      </c>
    </row>
    <row r="69" spans="1:16" x14ac:dyDescent="0.2">
      <c r="A69" s="65" t="s">
        <v>23</v>
      </c>
      <c r="B69" s="66" t="s">
        <v>12</v>
      </c>
      <c r="C69" s="60" t="s">
        <v>48</v>
      </c>
      <c r="D69" s="60">
        <v>43208</v>
      </c>
      <c r="E69" s="67">
        <v>43206</v>
      </c>
      <c r="F69" s="68"/>
      <c r="G69" s="68"/>
      <c r="H69" s="68"/>
      <c r="I69" s="68"/>
      <c r="J69" s="69"/>
      <c r="K69" s="60">
        <v>43223</v>
      </c>
      <c r="L69" s="60">
        <v>43223</v>
      </c>
      <c r="M69" s="60">
        <v>43224</v>
      </c>
      <c r="N69" s="51" t="s">
        <v>54</v>
      </c>
      <c r="O69" s="60">
        <v>43256</v>
      </c>
      <c r="P69" s="60">
        <v>43257</v>
      </c>
    </row>
    <row r="70" spans="1:16" x14ac:dyDescent="0.2">
      <c r="A70" s="70"/>
      <c r="B70" s="55"/>
      <c r="C70" s="61" t="s">
        <v>49</v>
      </c>
      <c r="D70" s="61">
        <v>5334</v>
      </c>
      <c r="E70" s="63">
        <v>4197</v>
      </c>
      <c r="F70" s="64"/>
      <c r="G70" s="64"/>
      <c r="H70" s="64"/>
      <c r="I70" s="64"/>
      <c r="J70" s="62"/>
      <c r="K70" s="61">
        <v>1001</v>
      </c>
      <c r="L70" s="61">
        <v>627</v>
      </c>
      <c r="M70" s="61">
        <v>622</v>
      </c>
      <c r="N70" s="57"/>
      <c r="O70" s="61">
        <v>622</v>
      </c>
      <c r="P70" s="61">
        <v>563</v>
      </c>
    </row>
    <row r="71" spans="1:16" x14ac:dyDescent="0.2">
      <c r="A71" s="10" t="s">
        <v>24</v>
      </c>
      <c r="B71" s="13" t="s">
        <v>12</v>
      </c>
      <c r="C71" s="25" t="s">
        <v>48</v>
      </c>
      <c r="D71" s="25">
        <v>43202</v>
      </c>
      <c r="E71" s="19">
        <v>43206</v>
      </c>
      <c r="F71" s="20"/>
      <c r="G71" s="20"/>
      <c r="H71" s="20"/>
      <c r="I71" s="20"/>
      <c r="J71" s="21"/>
      <c r="K71" s="25">
        <v>43223</v>
      </c>
      <c r="L71" s="25">
        <v>43223</v>
      </c>
      <c r="M71" s="25">
        <v>43224</v>
      </c>
      <c r="N71" s="31" t="s">
        <v>54</v>
      </c>
      <c r="O71" s="25">
        <v>43257</v>
      </c>
      <c r="P71" s="25">
        <v>43257</v>
      </c>
    </row>
    <row r="72" spans="1:16" x14ac:dyDescent="0.2">
      <c r="A72" s="10"/>
      <c r="B72" s="13"/>
      <c r="C72" s="16" t="s">
        <v>49</v>
      </c>
      <c r="D72" s="16">
        <v>18160</v>
      </c>
      <c r="E72" s="26">
        <v>2463</v>
      </c>
      <c r="F72" s="27"/>
      <c r="G72" s="27"/>
      <c r="H72" s="27"/>
      <c r="I72" s="27"/>
      <c r="J72" s="10"/>
      <c r="K72" s="16">
        <v>1781</v>
      </c>
      <c r="L72" s="16">
        <v>1781</v>
      </c>
      <c r="M72" s="24">
        <v>1673</v>
      </c>
      <c r="N72" s="28"/>
      <c r="O72" s="16">
        <v>1597</v>
      </c>
      <c r="P72" s="16">
        <v>1597</v>
      </c>
    </row>
    <row r="73" spans="1:16" x14ac:dyDescent="0.2">
      <c r="A73" s="10" t="s">
        <v>25</v>
      </c>
      <c r="B73" s="13" t="s">
        <v>12</v>
      </c>
      <c r="C73" s="25" t="s">
        <v>48</v>
      </c>
      <c r="D73" s="25">
        <v>43202</v>
      </c>
      <c r="E73" s="19">
        <v>43206</v>
      </c>
      <c r="F73" s="20"/>
      <c r="G73" s="20"/>
      <c r="H73" s="20"/>
      <c r="I73" s="20"/>
      <c r="J73" s="21"/>
      <c r="K73" s="25">
        <v>43223</v>
      </c>
      <c r="L73" s="25">
        <v>43223</v>
      </c>
      <c r="M73" s="25">
        <v>43224</v>
      </c>
      <c r="N73" s="28"/>
      <c r="O73" s="25">
        <v>43257</v>
      </c>
      <c r="P73" s="25">
        <v>43257</v>
      </c>
    </row>
    <row r="74" spans="1:16" x14ac:dyDescent="0.2">
      <c r="A74" s="10"/>
      <c r="B74" s="13"/>
      <c r="C74" s="16" t="s">
        <v>49</v>
      </c>
      <c r="D74" s="16">
        <v>2285</v>
      </c>
      <c r="E74" s="26">
        <v>1125</v>
      </c>
      <c r="F74" s="27"/>
      <c r="G74" s="27"/>
      <c r="H74" s="27"/>
      <c r="I74" s="27"/>
      <c r="J74" s="10"/>
      <c r="K74" s="16">
        <v>1078</v>
      </c>
      <c r="L74" s="16">
        <v>1078</v>
      </c>
      <c r="M74" s="24">
        <v>1005</v>
      </c>
      <c r="N74" s="28"/>
      <c r="O74" s="16">
        <v>951</v>
      </c>
      <c r="P74" s="16">
        <v>951</v>
      </c>
    </row>
    <row r="75" spans="1:16" x14ac:dyDescent="0.2">
      <c r="A75" s="10" t="s">
        <v>26</v>
      </c>
      <c r="B75" s="13" t="s">
        <v>12</v>
      </c>
      <c r="C75" s="25" t="s">
        <v>48</v>
      </c>
      <c r="D75" s="25">
        <v>43202</v>
      </c>
      <c r="E75" s="19">
        <v>43206</v>
      </c>
      <c r="F75" s="20"/>
      <c r="G75" s="20"/>
      <c r="H75" s="20"/>
      <c r="I75" s="20"/>
      <c r="J75" s="21"/>
      <c r="K75" s="25">
        <v>43223</v>
      </c>
      <c r="L75" s="25">
        <v>43223</v>
      </c>
      <c r="M75" s="25">
        <v>43224</v>
      </c>
      <c r="N75" s="28"/>
      <c r="O75" s="25">
        <v>43257</v>
      </c>
      <c r="P75" s="25">
        <v>43257</v>
      </c>
    </row>
    <row r="76" spans="1:16" x14ac:dyDescent="0.2">
      <c r="A76" s="10"/>
      <c r="B76" s="13"/>
      <c r="C76" s="16" t="s">
        <v>49</v>
      </c>
      <c r="D76" s="16">
        <v>1456</v>
      </c>
      <c r="E76" s="26">
        <v>1089</v>
      </c>
      <c r="F76" s="27"/>
      <c r="G76" s="27"/>
      <c r="H76" s="27"/>
      <c r="I76" s="27"/>
      <c r="J76" s="10"/>
      <c r="K76" s="16">
        <v>1036</v>
      </c>
      <c r="L76" s="16">
        <v>1036</v>
      </c>
      <c r="M76" s="24">
        <v>815</v>
      </c>
      <c r="N76" s="28"/>
      <c r="O76" s="16">
        <v>759</v>
      </c>
      <c r="P76" s="16">
        <v>759</v>
      </c>
    </row>
    <row r="77" spans="1:16" x14ac:dyDescent="0.2">
      <c r="A77" s="10" t="s">
        <v>27</v>
      </c>
      <c r="B77" s="13" t="s">
        <v>12</v>
      </c>
      <c r="C77" s="25" t="s">
        <v>48</v>
      </c>
      <c r="D77" s="25">
        <v>43202</v>
      </c>
      <c r="E77" s="19">
        <v>43206</v>
      </c>
      <c r="F77" s="20"/>
      <c r="G77" s="20"/>
      <c r="H77" s="20"/>
      <c r="I77" s="20"/>
      <c r="J77" s="21"/>
      <c r="K77" s="25">
        <v>43223</v>
      </c>
      <c r="L77" s="25">
        <v>43223</v>
      </c>
      <c r="M77" s="25">
        <v>43224</v>
      </c>
      <c r="N77" s="28"/>
      <c r="O77" s="25">
        <v>43257</v>
      </c>
      <c r="P77" s="25">
        <v>43257</v>
      </c>
    </row>
    <row r="78" spans="1:16" x14ac:dyDescent="0.2">
      <c r="A78" s="34"/>
      <c r="B78" s="33"/>
      <c r="C78" s="35" t="s">
        <v>49</v>
      </c>
      <c r="D78" s="35">
        <v>1328</v>
      </c>
      <c r="E78" s="36">
        <v>949</v>
      </c>
      <c r="F78" s="37"/>
      <c r="G78" s="37"/>
      <c r="H78" s="37"/>
      <c r="I78" s="37"/>
      <c r="J78" s="34"/>
      <c r="K78" s="35">
        <v>940</v>
      </c>
      <c r="L78" s="35">
        <v>940</v>
      </c>
      <c r="M78" s="38">
        <v>783</v>
      </c>
      <c r="N78" s="39"/>
      <c r="O78" s="35">
        <v>753</v>
      </c>
      <c r="P78" s="35">
        <v>753</v>
      </c>
    </row>
    <row r="79" spans="1:16" s="2" customFormat="1" x14ac:dyDescent="0.2">
      <c r="A79" s="5"/>
      <c r="B79" s="5"/>
      <c r="C79" s="77" t="s">
        <v>56</v>
      </c>
      <c r="D79" s="77">
        <f>SUM(D4+D6+D8+D10+D12+D14+D16+D18+D20+D22+D24+D26+D28+D30+D32+D34+D36+D38+D40+D42+D44+D46+D48+D50+D56+D58+D60+D62+D64+D66+D68+D70+D72+D74+D76+D78)</f>
        <v>4899151</v>
      </c>
      <c r="E79" s="78">
        <f>SUM(E4+E6+E8+E10+E12+E14+E16+E18+E20+E22+E24+E26+E28+E30+E32+E34+E36+E38+E40+E42+E44+E46+E48+E50+E56+E58+E60+E62+E64+E66+E68+E70+E72+E74+E76+E78)</f>
        <v>3132368</v>
      </c>
      <c r="F79" s="78"/>
      <c r="G79" s="78"/>
      <c r="H79" s="78"/>
      <c r="I79" s="78"/>
      <c r="J79" s="78"/>
      <c r="K79" s="77">
        <f>SUM(K4+K6+K8+K10+K12+K14+K16+K18+K20+K22+K24+K26+K28+K30+K32+K34+K36+K38+K40+K42+K44+K46+K48+K50+K56+K58+K60+K62+K64+K66+K68+K70+K72+K74+K76+K78)</f>
        <v>1765359</v>
      </c>
      <c r="L79" s="77">
        <f>SUM(L4+L6+L8+L10+L12+L14+L16+L18+L20+L22+L24+L26+L28+L30+L32+L34+L36+L38+L40+L42+L44+L46+L48+L50+L56+L58+L60+L62+L64+L66+L68+L70+L72+L74+L76+L78)</f>
        <v>1697260</v>
      </c>
      <c r="M79" s="77">
        <f>SUM(M4+M6+M8+M10+M12+M14+M16+M18+M20+M22+M24+M26+M28+M30+M32+M34+M36+M38+M40+M42+M44+M46+M48+M50+M56+M58+M60+M62+M64+M66+M68+M70+M72+M74+M76+M78)</f>
        <v>1587678</v>
      </c>
      <c r="N79" s="77">
        <f>SUM(N5+M8+N11+N15+M18+N21+N25+N29+N33+N37+N41+N45+N49+N53+N57+N61+N65+M68+M70+M72+M74+M76+M78)</f>
        <v>1703713</v>
      </c>
      <c r="O79" s="77">
        <f>SUM(O5+O8+O11+O15+O18+O21+O25+O29+O33+O41+O45+O49+O53+O57+O61+O65+O68+O70+O72+O74+O76+O78)</f>
        <v>1666479</v>
      </c>
      <c r="P79" s="77">
        <f>SUM(P5+P8+P11+P15+P18+P21+P25+P29+P33+P41+P45+P49+P53+P57+P61+P65+P68+P70+P72+P74+P76+P78)</f>
        <v>766033</v>
      </c>
    </row>
    <row r="80" spans="1:16" x14ac:dyDescent="0.2">
      <c r="D80" s="5" t="s">
        <v>57</v>
      </c>
      <c r="E80" s="1">
        <f>D79-E79</f>
        <v>1766783</v>
      </c>
      <c r="F80" s="1"/>
      <c r="G80" s="1"/>
      <c r="H80" s="1"/>
      <c r="I80" s="1"/>
      <c r="J80" s="1"/>
      <c r="K80" s="4">
        <f>E80-K79</f>
        <v>1424</v>
      </c>
      <c r="L80" s="4">
        <f>K79-L79</f>
        <v>68099</v>
      </c>
      <c r="M80" s="4">
        <f>L79-M79</f>
        <v>109582</v>
      </c>
      <c r="N80" s="4">
        <f>M79-N79</f>
        <v>-116035</v>
      </c>
      <c r="O80" s="4">
        <f>N79-O79</f>
        <v>37234</v>
      </c>
      <c r="P80" s="4">
        <f>O79-P79</f>
        <v>900446</v>
      </c>
    </row>
    <row r="81" spans="14:14" x14ac:dyDescent="0.2">
      <c r="N81" s="4" t="s">
        <v>60</v>
      </c>
    </row>
  </sheetData>
  <mergeCells count="250">
    <mergeCell ref="E79:J79"/>
    <mergeCell ref="E80:J80"/>
    <mergeCell ref="P53:P54"/>
    <mergeCell ref="P57:P58"/>
    <mergeCell ref="P61:P62"/>
    <mergeCell ref="P65:P66"/>
    <mergeCell ref="N71:N78"/>
    <mergeCell ref="N67:N68"/>
    <mergeCell ref="N69:N70"/>
    <mergeCell ref="P59:P60"/>
    <mergeCell ref="P63:P64"/>
    <mergeCell ref="P5:P6"/>
    <mergeCell ref="P21:P22"/>
    <mergeCell ref="P15:P16"/>
    <mergeCell ref="P11:P12"/>
    <mergeCell ref="P37:P38"/>
    <mergeCell ref="P33:P34"/>
    <mergeCell ref="P29:P30"/>
    <mergeCell ref="P25:P26"/>
    <mergeCell ref="P31:P32"/>
    <mergeCell ref="P35:P36"/>
    <mergeCell ref="P39:P40"/>
    <mergeCell ref="P43:P44"/>
    <mergeCell ref="P47:P48"/>
    <mergeCell ref="P55:P56"/>
    <mergeCell ref="P41:P42"/>
    <mergeCell ref="P45:P46"/>
    <mergeCell ref="P49:P50"/>
    <mergeCell ref="P51:P52"/>
    <mergeCell ref="P3:P4"/>
    <mergeCell ref="P9:P10"/>
    <mergeCell ref="P13:P14"/>
    <mergeCell ref="P19:P20"/>
    <mergeCell ref="P23:P24"/>
    <mergeCell ref="P27:P28"/>
    <mergeCell ref="O51:O52"/>
    <mergeCell ref="O53:O54"/>
    <mergeCell ref="O55:O56"/>
    <mergeCell ref="O59:O60"/>
    <mergeCell ref="O63:O64"/>
    <mergeCell ref="O65:O66"/>
    <mergeCell ref="O61:O62"/>
    <mergeCell ref="O57:O58"/>
    <mergeCell ref="O37:O38"/>
    <mergeCell ref="O33:O34"/>
    <mergeCell ref="O29:O30"/>
    <mergeCell ref="O45:O46"/>
    <mergeCell ref="O41:O42"/>
    <mergeCell ref="O49:O50"/>
    <mergeCell ref="O35:O36"/>
    <mergeCell ref="O39:O40"/>
    <mergeCell ref="O43:O44"/>
    <mergeCell ref="O47:O48"/>
    <mergeCell ref="O9:O10"/>
    <mergeCell ref="O11:O12"/>
    <mergeCell ref="O13:O14"/>
    <mergeCell ref="O15:O16"/>
    <mergeCell ref="O21:O22"/>
    <mergeCell ref="O5:O6"/>
    <mergeCell ref="O3:O4"/>
    <mergeCell ref="O19:O20"/>
    <mergeCell ref="O23:O24"/>
    <mergeCell ref="O27:O28"/>
    <mergeCell ref="O31:O32"/>
    <mergeCell ref="O25:O26"/>
    <mergeCell ref="N61:N62"/>
    <mergeCell ref="N63:N64"/>
    <mergeCell ref="N65:N66"/>
    <mergeCell ref="N7:N8"/>
    <mergeCell ref="N17:N18"/>
    <mergeCell ref="N49:N50"/>
    <mergeCell ref="N51:N52"/>
    <mergeCell ref="N53:N54"/>
    <mergeCell ref="N55:N56"/>
    <mergeCell ref="N57:N58"/>
    <mergeCell ref="N59:N60"/>
    <mergeCell ref="N37:N38"/>
    <mergeCell ref="N39:N40"/>
    <mergeCell ref="N41:N42"/>
    <mergeCell ref="N43:N44"/>
    <mergeCell ref="N45:N46"/>
    <mergeCell ref="N47:N48"/>
    <mergeCell ref="N25:N26"/>
    <mergeCell ref="N27:N28"/>
    <mergeCell ref="N29:N30"/>
    <mergeCell ref="N31:N32"/>
    <mergeCell ref="N33:N34"/>
    <mergeCell ref="N35:N36"/>
    <mergeCell ref="N3:N4"/>
    <mergeCell ref="N5:N6"/>
    <mergeCell ref="N9:N10"/>
    <mergeCell ref="N11:N12"/>
    <mergeCell ref="N13:N14"/>
    <mergeCell ref="N15:N16"/>
    <mergeCell ref="N19:N20"/>
    <mergeCell ref="N21:N22"/>
    <mergeCell ref="N23:N24"/>
    <mergeCell ref="E68:J68"/>
    <mergeCell ref="E70:J70"/>
    <mergeCell ref="E72:J72"/>
    <mergeCell ref="E74:J74"/>
    <mergeCell ref="E76:J76"/>
    <mergeCell ref="E78:J78"/>
    <mergeCell ref="E44:J44"/>
    <mergeCell ref="E46:J46"/>
    <mergeCell ref="E48:J48"/>
    <mergeCell ref="E50:J50"/>
    <mergeCell ref="E56:J56"/>
    <mergeCell ref="E58:J58"/>
    <mergeCell ref="E52:J52"/>
    <mergeCell ref="E54:J54"/>
    <mergeCell ref="E32:J32"/>
    <mergeCell ref="E34:J34"/>
    <mergeCell ref="E36:J36"/>
    <mergeCell ref="E38:J38"/>
    <mergeCell ref="E40:J40"/>
    <mergeCell ref="E42:J42"/>
    <mergeCell ref="E6:J6"/>
    <mergeCell ref="E4:J4"/>
    <mergeCell ref="E20:J20"/>
    <mergeCell ref="E22:J22"/>
    <mergeCell ref="E24:J24"/>
    <mergeCell ref="E26:J26"/>
    <mergeCell ref="E71:J71"/>
    <mergeCell ref="E73:J73"/>
    <mergeCell ref="E75:J75"/>
    <mergeCell ref="E77:J77"/>
    <mergeCell ref="E67:J67"/>
    <mergeCell ref="E14:J14"/>
    <mergeCell ref="E16:J16"/>
    <mergeCell ref="E18:J18"/>
    <mergeCell ref="E28:J28"/>
    <mergeCell ref="E30:J30"/>
    <mergeCell ref="E57:J57"/>
    <mergeCell ref="E59:J59"/>
    <mergeCell ref="E61:J61"/>
    <mergeCell ref="E63:J63"/>
    <mergeCell ref="E65:J65"/>
    <mergeCell ref="E69:J69"/>
    <mergeCell ref="E60:J60"/>
    <mergeCell ref="E62:J62"/>
    <mergeCell ref="E64:J64"/>
    <mergeCell ref="E66:J66"/>
    <mergeCell ref="E45:J45"/>
    <mergeCell ref="E47:J47"/>
    <mergeCell ref="E49:J49"/>
    <mergeCell ref="E51:J51"/>
    <mergeCell ref="E53:J53"/>
    <mergeCell ref="E55:J55"/>
    <mergeCell ref="E33:J33"/>
    <mergeCell ref="E35:J35"/>
    <mergeCell ref="E37:J37"/>
    <mergeCell ref="E39:J39"/>
    <mergeCell ref="E41:J41"/>
    <mergeCell ref="E43:J43"/>
    <mergeCell ref="E21:J21"/>
    <mergeCell ref="E23:J23"/>
    <mergeCell ref="E25:J25"/>
    <mergeCell ref="E27:J27"/>
    <mergeCell ref="E29:J29"/>
    <mergeCell ref="E31:J31"/>
    <mergeCell ref="E11:J11"/>
    <mergeCell ref="E13:J13"/>
    <mergeCell ref="E15:J15"/>
    <mergeCell ref="E7:J7"/>
    <mergeCell ref="E17:J17"/>
    <mergeCell ref="E19:J19"/>
    <mergeCell ref="E12:J12"/>
    <mergeCell ref="E10:J10"/>
    <mergeCell ref="E8:J8"/>
    <mergeCell ref="A77:A78"/>
    <mergeCell ref="B77:B78"/>
    <mergeCell ref="A17:A18"/>
    <mergeCell ref="A7:A8"/>
    <mergeCell ref="A71:A72"/>
    <mergeCell ref="B71:B72"/>
    <mergeCell ref="A73:A74"/>
    <mergeCell ref="B73:B74"/>
    <mergeCell ref="A75:A76"/>
    <mergeCell ref="B75:B76"/>
    <mergeCell ref="E1:J1"/>
    <mergeCell ref="A67:A68"/>
    <mergeCell ref="B67:B68"/>
    <mergeCell ref="A69:A70"/>
    <mergeCell ref="B69:B70"/>
    <mergeCell ref="E3:J3"/>
    <mergeCell ref="E5:J5"/>
    <mergeCell ref="E9:J9"/>
    <mergeCell ref="B51:B52"/>
    <mergeCell ref="B53:B54"/>
    <mergeCell ref="B55:B56"/>
    <mergeCell ref="B57:B58"/>
    <mergeCell ref="A1:A2"/>
    <mergeCell ref="B1:B2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A65:A66"/>
    <mergeCell ref="A41:A42"/>
    <mergeCell ref="B65:B66"/>
    <mergeCell ref="B63:B64"/>
    <mergeCell ref="B61:B62"/>
    <mergeCell ref="B59:B60"/>
    <mergeCell ref="B43:B44"/>
    <mergeCell ref="B45:B46"/>
    <mergeCell ref="B47:B48"/>
    <mergeCell ref="B49:B50"/>
    <mergeCell ref="A53:A54"/>
    <mergeCell ref="A55:A56"/>
    <mergeCell ref="A57:A58"/>
    <mergeCell ref="A59:A60"/>
    <mergeCell ref="A61:A62"/>
    <mergeCell ref="A63:A64"/>
    <mergeCell ref="A39:A40"/>
    <mergeCell ref="A43:A44"/>
    <mergeCell ref="A45:A46"/>
    <mergeCell ref="A47:A48"/>
    <mergeCell ref="A49:A50"/>
    <mergeCell ref="A51:A52"/>
    <mergeCell ref="B3:B4"/>
    <mergeCell ref="B5:B6"/>
    <mergeCell ref="A31:A32"/>
    <mergeCell ref="A33:A34"/>
    <mergeCell ref="A35:A36"/>
    <mergeCell ref="A37:A38"/>
    <mergeCell ref="B9:B10"/>
    <mergeCell ref="B11:B12"/>
    <mergeCell ref="B13:B14"/>
    <mergeCell ref="B15:B16"/>
    <mergeCell ref="A19:A20"/>
    <mergeCell ref="A21:A22"/>
    <mergeCell ref="A23:A24"/>
    <mergeCell ref="A25:A26"/>
    <mergeCell ref="A27:A28"/>
    <mergeCell ref="A29:A30"/>
    <mergeCell ref="A3:A4"/>
    <mergeCell ref="A5:A6"/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2019-07-12T07:20:18Z</dcterms:created>
  <dcterms:modified xsi:type="dcterms:W3CDTF">2019-07-12T14:40:50Z</dcterms:modified>
</cp:coreProperties>
</file>