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seifert/Documents/PhD 2018-2021/_3_Paper_Multiple_Driver/GCB_first_revision/Files_to_submit/"/>
    </mc:Choice>
  </mc:AlternateContent>
  <xr:revisionPtr revIDLastSave="0" documentId="13_ncr:1_{6B0B3AC9-2ECB-6445-99D4-F7E38FC35C42}" xr6:coauthVersionLast="47" xr6:coauthVersionMax="47" xr10:uidLastSave="{00000000-0000-0000-0000-000000000000}"/>
  <bookViews>
    <workbookView xWindow="28800" yWindow="500" windowWidth="38400" windowHeight="23500" xr2:uid="{E8001A49-87E2-0046-BCF9-DF2B4155E1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7" i="1" l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7" i="1"/>
  <c r="W6" i="1"/>
  <c r="W5" i="1"/>
  <c r="W4" i="1"/>
  <c r="W3" i="1"/>
  <c r="W8" i="1"/>
  <c r="W2" i="1"/>
</calcChain>
</file>

<file path=xl/sharedStrings.xml><?xml version="1.0" encoding="utf-8"?>
<sst xmlns="http://schemas.openxmlformats.org/spreadsheetml/2006/main" count="284" uniqueCount="115">
  <si>
    <t>Reference</t>
  </si>
  <si>
    <t>CO2xTemperature</t>
  </si>
  <si>
    <t>CO2xLight</t>
  </si>
  <si>
    <t>Diatom</t>
  </si>
  <si>
    <t>Cocco</t>
  </si>
  <si>
    <t>Small phyto</t>
  </si>
  <si>
    <t>Species</t>
  </si>
  <si>
    <t>x</t>
  </si>
  <si>
    <t>Cylindrotheca fusiformis</t>
  </si>
  <si>
    <t>A1B1</t>
  </si>
  <si>
    <t>A1B1 SD</t>
  </si>
  <si>
    <t>A1B2</t>
  </si>
  <si>
    <t>A1B2 SD</t>
  </si>
  <si>
    <t>A2B1</t>
  </si>
  <si>
    <t>A2B1 SD</t>
  </si>
  <si>
    <t>A2B2</t>
  </si>
  <si>
    <t>A2B2 SD</t>
  </si>
  <si>
    <t>New Zealand</t>
  </si>
  <si>
    <t>Skeletonema marioni</t>
  </si>
  <si>
    <t>A</t>
  </si>
  <si>
    <t>B</t>
  </si>
  <si>
    <t>CO2</t>
  </si>
  <si>
    <t>Temperature</t>
  </si>
  <si>
    <t>Adriatic (Mediterranean)</t>
  </si>
  <si>
    <t># Replicates</t>
  </si>
  <si>
    <t>Emiliania huxleyi</t>
  </si>
  <si>
    <t>Sargasso Sea</t>
  </si>
  <si>
    <t>more than 7 generations</t>
  </si>
  <si>
    <t>Bergen</t>
  </si>
  <si>
    <t>more than 10 generations</t>
  </si>
  <si>
    <t>Synechococcus spp.</t>
  </si>
  <si>
    <t>Prochlorococcus spp.</t>
  </si>
  <si>
    <t>Mediterranean Sea</t>
  </si>
  <si>
    <t>Phaeodactylum tricornutum</t>
  </si>
  <si>
    <t>Gulf of Cadiz (Atlantic Ocean)</t>
  </si>
  <si>
    <t>at least 8 generations (4-6 days)</t>
  </si>
  <si>
    <t>Light</t>
  </si>
  <si>
    <t>Skeletonema costatum</t>
  </si>
  <si>
    <t>Thalassiosira pseudonana</t>
  </si>
  <si>
    <t>China Sea</t>
  </si>
  <si>
    <t>Long Island (Atlantic Ocean)</t>
  </si>
  <si>
    <t>Fragilariopsis curta</t>
  </si>
  <si>
    <t>Odontella weisflogii</t>
  </si>
  <si>
    <t>Southern Ocean</t>
  </si>
  <si>
    <t>NN</t>
  </si>
  <si>
    <t>at least 9 generations</t>
  </si>
  <si>
    <t>Thalassiosira weisflogii</t>
  </si>
  <si>
    <t>80 generations</t>
  </si>
  <si>
    <t>20 generations</t>
  </si>
  <si>
    <t>more than 25 generations</t>
  </si>
  <si>
    <t>Caetoceros debilis</t>
  </si>
  <si>
    <t>Gephyrocapsa oceanica</t>
  </si>
  <si>
    <t>Atlantic Ocean</t>
  </si>
  <si>
    <t>7-9 generations</t>
  </si>
  <si>
    <t>Phaeocystis antarctica</t>
  </si>
  <si>
    <t>Phaeocystis globosa</t>
  </si>
  <si>
    <t>North Sea</t>
  </si>
  <si>
    <t>A2B2add</t>
  </si>
  <si>
    <t>A2B2add err</t>
  </si>
  <si>
    <t>Minimum incubation time under experimental conditions</t>
  </si>
  <si>
    <t>52 weeks</t>
  </si>
  <si>
    <t>2 weeks</t>
  </si>
  <si>
    <t>1 week</t>
  </si>
  <si>
    <t>Bermudez et al. 2015</t>
  </si>
  <si>
    <t>Kremp et al. 2012</t>
  </si>
  <si>
    <t>Feng et al. 2008</t>
  </si>
  <si>
    <t>Listmann et al. 2016</t>
  </si>
  <si>
    <t>Schlüter et al. 2014</t>
  </si>
  <si>
    <t>Tong et al. 2019</t>
  </si>
  <si>
    <t>Fu et al. 2007</t>
  </si>
  <si>
    <t>Bartual and Gálvez 2002</t>
  </si>
  <si>
    <t>Gao et al. 2012</t>
  </si>
  <si>
    <t>Heiden et al. 2016</t>
  </si>
  <si>
    <t>Li and Campbell 2013</t>
  </si>
  <si>
    <t>Li et al. 2014</t>
  </si>
  <si>
    <t>Li et al. 2017</t>
  </si>
  <si>
    <t>Shi et al. 2015</t>
  </si>
  <si>
    <t>Trimborn et al. 2017</t>
  </si>
  <si>
    <t>Jin et al. 2017</t>
  </si>
  <si>
    <t>Rokitta and Rost 2012</t>
  </si>
  <si>
    <t>Zhang et al. 2015</t>
  </si>
  <si>
    <t>Zondervan et al. 2002</t>
  </si>
  <si>
    <t>Hoogstraten et al. 2012</t>
  </si>
  <si>
    <t>A1, A2 level (°C or photons m^-2 s^-1)</t>
  </si>
  <si>
    <t>B1, B2 level (µatm)</t>
  </si>
  <si>
    <t>14, 19</t>
  </si>
  <si>
    <t>380, 750</t>
  </si>
  <si>
    <t>20, 24</t>
  </si>
  <si>
    <t>385, 750</t>
  </si>
  <si>
    <t>375, 750</t>
  </si>
  <si>
    <t>15, 22</t>
  </si>
  <si>
    <t>400, 1100</t>
  </si>
  <si>
    <t>15, 26</t>
  </si>
  <si>
    <t>400, 1000</t>
  </si>
  <si>
    <t>30, 150</t>
  </si>
  <si>
    <t>375, 775</t>
  </si>
  <si>
    <t>50, 250</t>
  </si>
  <si>
    <t>390, 1000</t>
  </si>
  <si>
    <t>20, 200</t>
  </si>
  <si>
    <t>380, 1000</t>
  </si>
  <si>
    <t>80, 240</t>
  </si>
  <si>
    <t>390, 750</t>
  </si>
  <si>
    <t>60, 460</t>
  </si>
  <si>
    <t>99, 994</t>
  </si>
  <si>
    <t>30, 250</t>
  </si>
  <si>
    <t>400, 800</t>
  </si>
  <si>
    <t>380, 800</t>
  </si>
  <si>
    <t>50, 400</t>
  </si>
  <si>
    <t>83, 457</t>
  </si>
  <si>
    <t>395, 1000</t>
  </si>
  <si>
    <t>50, 300</t>
  </si>
  <si>
    <t>100, 400</t>
  </si>
  <si>
    <t>395, 830</t>
  </si>
  <si>
    <t>300, 750</t>
  </si>
  <si>
    <t>Origin of isolate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</si>
</sst>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  <xf numFmtId="2" fontId="0" fillId="6" borderId="0" xfId="0" applyNumberFormat="1" applyFill="1"/>
    <xf numFmtId="0" fontId="0" fillId="7" borderId="0" xfId="0" applyFill="1"/>
    <xf numFmtId="0" fontId="0" fillId="7" borderId="0" xfId="0" applyFill="1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0" fontId="0" fillId="2" borderId="0" xfId="0" applyFont="1" applyFill="1"/>
    <xf numFmtId="2" fontId="0" fillId="2" borderId="0" xfId="0" applyNumberFormat="1" applyFont="1" applyFill="1"/>
    <xf numFmtId="0" fontId="0" fillId="3" borderId="0" xfId="0" applyFont="1" applyFill="1"/>
    <xf numFmtId="2" fontId="0" fillId="3" borderId="0" xfId="0" applyNumberFormat="1" applyFont="1" applyFill="1"/>
    <xf numFmtId="0" fontId="0" fillId="4" borderId="0" xfId="0" applyFont="1" applyFill="1"/>
    <xf numFmtId="2" fontId="0" fillId="4" borderId="0" xfId="0" applyNumberFormat="1" applyFont="1" applyFill="1"/>
    <xf numFmtId="0" fontId="0" fillId="5" borderId="0" xfId="0" applyFont="1" applyFill="1"/>
    <xf numFmtId="2" fontId="0" fillId="5" borderId="0" xfId="0" applyNumberFormat="1" applyFont="1" applyFill="1"/>
    <xf numFmtId="0" fontId="0" fillId="6" borderId="0" xfId="0" applyFont="1" applyFill="1"/>
    <xf numFmtId="2" fontId="0" fillId="6" borderId="0" xfId="0" applyNumberFormat="1" applyFont="1" applyFill="1"/>
    <xf numFmtId="0" fontId="0" fillId="7" borderId="0" xfId="0" applyFont="1" applyFill="1"/>
    <xf numFmtId="2" fontId="0" fillId="7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D919-048A-5B47-8DF6-E34EB81E4970}">
  <dimension ref="A1:Z27"/>
  <sheetViews>
    <sheetView tabSelected="1" topLeftCell="B1" workbookViewId="0">
      <selection activeCell="I19" sqref="I19"/>
    </sheetView>
  </sheetViews>
  <sheetFormatPr baseColWidth="10" defaultRowHeight="16" x14ac:dyDescent="0.2"/>
  <cols>
    <col min="1" max="1" width="21" bestFit="1" customWidth="1"/>
    <col min="2" max="2" width="16" bestFit="1" customWidth="1"/>
    <col min="7" max="7" width="24.1640625" bestFit="1" customWidth="1"/>
    <col min="8" max="8" width="25.83203125" bestFit="1" customWidth="1"/>
    <col min="9" max="9" width="49.1640625" bestFit="1" customWidth="1"/>
    <col min="10" max="10" width="11.1640625" bestFit="1" customWidth="1"/>
    <col min="11" max="11" width="11.83203125" bestFit="1" customWidth="1"/>
    <col min="12" max="12" width="4.5" bestFit="1" customWidth="1"/>
    <col min="13" max="13" width="33.1640625" bestFit="1" customWidth="1"/>
    <col min="14" max="14" width="17.1640625" bestFit="1" customWidth="1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114</v>
      </c>
      <c r="I1" s="1" t="s">
        <v>59</v>
      </c>
      <c r="J1" s="1" t="s">
        <v>24</v>
      </c>
      <c r="K1" s="1" t="s">
        <v>19</v>
      </c>
      <c r="L1" s="1" t="s">
        <v>20</v>
      </c>
      <c r="M1" s="1" t="s">
        <v>83</v>
      </c>
      <c r="N1" s="1" t="s">
        <v>84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57</v>
      </c>
      <c r="X1" s="1" t="s">
        <v>58</v>
      </c>
      <c r="Y1" s="1"/>
      <c r="Z1" s="1"/>
    </row>
    <row r="2" spans="1:26" x14ac:dyDescent="0.2">
      <c r="A2" s="2" t="s">
        <v>63</v>
      </c>
      <c r="B2" s="3" t="s">
        <v>7</v>
      </c>
      <c r="C2" s="3"/>
      <c r="D2" s="3" t="s">
        <v>7</v>
      </c>
      <c r="E2" s="3"/>
      <c r="F2" s="3"/>
      <c r="G2" s="2" t="s">
        <v>8</v>
      </c>
      <c r="H2" s="2" t="s">
        <v>17</v>
      </c>
      <c r="I2" s="2" t="s">
        <v>60</v>
      </c>
      <c r="J2" s="2">
        <v>3</v>
      </c>
      <c r="K2" s="2" t="s">
        <v>22</v>
      </c>
      <c r="L2" s="2" t="s">
        <v>21</v>
      </c>
      <c r="M2" s="2" t="s">
        <v>85</v>
      </c>
      <c r="N2" s="2" t="s">
        <v>86</v>
      </c>
      <c r="O2" s="2">
        <v>0.53</v>
      </c>
      <c r="P2" s="2">
        <v>0.27</v>
      </c>
      <c r="Q2" s="2">
        <v>0.59</v>
      </c>
      <c r="R2" s="2">
        <v>0.28000000000000003</v>
      </c>
      <c r="S2" s="2">
        <v>0.71</v>
      </c>
      <c r="T2" s="2">
        <v>0.11</v>
      </c>
      <c r="U2" s="2">
        <v>0.7</v>
      </c>
      <c r="V2" s="2">
        <v>0.12</v>
      </c>
      <c r="W2" s="19">
        <f>O2+(Q2-O2)+(S2-O2)</f>
        <v>0.76999999999999991</v>
      </c>
      <c r="X2" s="20">
        <f>SQRT(P2^2+R2^2+T2^2)</f>
        <v>0.40422765862815474</v>
      </c>
      <c r="Y2" s="17"/>
      <c r="Z2" s="18"/>
    </row>
    <row r="3" spans="1:26" x14ac:dyDescent="0.2">
      <c r="A3" s="2" t="s">
        <v>64</v>
      </c>
      <c r="B3" s="3" t="s">
        <v>7</v>
      </c>
      <c r="C3" s="3"/>
      <c r="D3" s="3" t="s">
        <v>7</v>
      </c>
      <c r="E3" s="3"/>
      <c r="F3" s="3"/>
      <c r="G3" s="2" t="s">
        <v>18</v>
      </c>
      <c r="H3" s="2" t="s">
        <v>23</v>
      </c>
      <c r="I3" s="2" t="s">
        <v>61</v>
      </c>
      <c r="J3" s="2">
        <v>24</v>
      </c>
      <c r="K3" s="2" t="s">
        <v>22</v>
      </c>
      <c r="L3" s="2" t="s">
        <v>21</v>
      </c>
      <c r="M3" s="2" t="s">
        <v>87</v>
      </c>
      <c r="N3" s="2" t="s">
        <v>88</v>
      </c>
      <c r="O3" s="2">
        <v>0.81</v>
      </c>
      <c r="P3" s="2">
        <v>0.14000000000000001</v>
      </c>
      <c r="Q3" s="2">
        <v>0.89</v>
      </c>
      <c r="R3" s="2">
        <v>0.17</v>
      </c>
      <c r="S3" s="2">
        <v>0.79</v>
      </c>
      <c r="T3" s="2">
        <v>0.19</v>
      </c>
      <c r="U3" s="2">
        <v>0.96</v>
      </c>
      <c r="V3" s="2">
        <v>0.16</v>
      </c>
      <c r="W3" s="19">
        <f t="shared" ref="W3:W7" si="0">O3+(Q3-O3)+(S3-O3)</f>
        <v>0.87</v>
      </c>
      <c r="X3" s="20">
        <f t="shared" ref="X3:X27" si="1">SQRT(P3^2+R3^2+T3^2)</f>
        <v>0.29086079144497978</v>
      </c>
      <c r="Y3" s="17"/>
      <c r="Z3" s="18"/>
    </row>
    <row r="4" spans="1:26" x14ac:dyDescent="0.2">
      <c r="A4" s="4" t="s">
        <v>65</v>
      </c>
      <c r="B4" s="5" t="s">
        <v>7</v>
      </c>
      <c r="C4" s="5"/>
      <c r="D4" s="5"/>
      <c r="E4" s="5" t="s">
        <v>7</v>
      </c>
      <c r="F4" s="5"/>
      <c r="G4" s="4" t="s">
        <v>25</v>
      </c>
      <c r="H4" s="4" t="s">
        <v>26</v>
      </c>
      <c r="I4" s="4" t="s">
        <v>27</v>
      </c>
      <c r="J4" s="4">
        <v>3</v>
      </c>
      <c r="K4" s="4" t="s">
        <v>22</v>
      </c>
      <c r="L4" s="4" t="s">
        <v>21</v>
      </c>
      <c r="M4" s="4" t="s">
        <v>87</v>
      </c>
      <c r="N4" s="4" t="s">
        <v>89</v>
      </c>
      <c r="O4" s="4">
        <v>0.37</v>
      </c>
      <c r="P4" s="4">
        <v>0.03</v>
      </c>
      <c r="Q4" s="4">
        <v>0.25</v>
      </c>
      <c r="R4" s="4">
        <v>7.0000000000000007E-2</v>
      </c>
      <c r="S4" s="4">
        <v>0.6</v>
      </c>
      <c r="T4" s="4">
        <v>0</v>
      </c>
      <c r="U4" s="4">
        <v>0.73</v>
      </c>
      <c r="V4" s="4">
        <v>0.03</v>
      </c>
      <c r="W4" s="21">
        <f t="shared" si="0"/>
        <v>0.48</v>
      </c>
      <c r="X4" s="22">
        <f t="shared" si="1"/>
        <v>7.6157731058639086E-2</v>
      </c>
      <c r="Y4" s="17"/>
      <c r="Z4" s="18"/>
    </row>
    <row r="5" spans="1:26" x14ac:dyDescent="0.2">
      <c r="A5" s="4" t="s">
        <v>66</v>
      </c>
      <c r="B5" s="5" t="s">
        <v>7</v>
      </c>
      <c r="C5" s="5"/>
      <c r="D5" s="5"/>
      <c r="E5" s="5" t="s">
        <v>7</v>
      </c>
      <c r="F5" s="5"/>
      <c r="G5" s="4" t="s">
        <v>25</v>
      </c>
      <c r="H5" s="4" t="s">
        <v>28</v>
      </c>
      <c r="I5" s="4" t="s">
        <v>62</v>
      </c>
      <c r="J5" s="4">
        <v>5</v>
      </c>
      <c r="K5" s="4" t="s">
        <v>22</v>
      </c>
      <c r="L5" s="4" t="s">
        <v>21</v>
      </c>
      <c r="M5" s="4" t="s">
        <v>90</v>
      </c>
      <c r="N5" s="4" t="s">
        <v>91</v>
      </c>
      <c r="O5" s="4">
        <v>1.0900000000000001</v>
      </c>
      <c r="P5" s="4">
        <v>0.03</v>
      </c>
      <c r="Q5" s="4">
        <v>0.94</v>
      </c>
      <c r="R5" s="4">
        <v>0.02</v>
      </c>
      <c r="S5" s="4">
        <v>1.52</v>
      </c>
      <c r="T5" s="4">
        <v>0.03</v>
      </c>
      <c r="U5" s="4">
        <v>1.52</v>
      </c>
      <c r="V5" s="4">
        <v>0.02</v>
      </c>
      <c r="W5" s="21">
        <f t="shared" si="0"/>
        <v>1.3699999999999999</v>
      </c>
      <c r="X5" s="22">
        <f t="shared" si="1"/>
        <v>4.690415759823429E-2</v>
      </c>
      <c r="Y5" s="17"/>
      <c r="Z5" s="17"/>
    </row>
    <row r="6" spans="1:26" x14ac:dyDescent="0.2">
      <c r="A6" s="4" t="s">
        <v>67</v>
      </c>
      <c r="B6" s="5" t="s">
        <v>7</v>
      </c>
      <c r="C6" s="5"/>
      <c r="D6" s="5"/>
      <c r="E6" s="5" t="s">
        <v>7</v>
      </c>
      <c r="F6" s="5"/>
      <c r="G6" s="4" t="s">
        <v>25</v>
      </c>
      <c r="H6" s="4" t="s">
        <v>28</v>
      </c>
      <c r="I6" s="4" t="s">
        <v>27</v>
      </c>
      <c r="J6" s="4">
        <v>5</v>
      </c>
      <c r="K6" s="4" t="s">
        <v>22</v>
      </c>
      <c r="L6" s="4" t="s">
        <v>21</v>
      </c>
      <c r="M6" s="4" t="s">
        <v>92</v>
      </c>
      <c r="N6" s="4" t="s">
        <v>91</v>
      </c>
      <c r="O6" s="4">
        <v>1.1399999999999999</v>
      </c>
      <c r="P6" s="4">
        <v>0.02</v>
      </c>
      <c r="Q6" s="4">
        <v>1.1100000000000001</v>
      </c>
      <c r="R6" s="4">
        <v>0.02</v>
      </c>
      <c r="S6" s="4">
        <v>1.28</v>
      </c>
      <c r="T6" s="4">
        <v>0.01</v>
      </c>
      <c r="U6" s="4">
        <v>1.24</v>
      </c>
      <c r="V6" s="4">
        <v>0.02</v>
      </c>
      <c r="W6" s="21">
        <f t="shared" si="0"/>
        <v>1.2500000000000002</v>
      </c>
      <c r="X6" s="22">
        <f t="shared" si="1"/>
        <v>3.0000000000000002E-2</v>
      </c>
      <c r="Y6" s="17"/>
      <c r="Z6" s="17"/>
    </row>
    <row r="7" spans="1:26" x14ac:dyDescent="0.2">
      <c r="A7" s="4" t="s">
        <v>68</v>
      </c>
      <c r="B7" s="5" t="s">
        <v>7</v>
      </c>
      <c r="C7" s="5"/>
      <c r="D7" s="5"/>
      <c r="E7" s="5" t="s">
        <v>7</v>
      </c>
      <c r="F7" s="5"/>
      <c r="G7" s="4" t="s">
        <v>25</v>
      </c>
      <c r="H7" s="4" t="s">
        <v>28</v>
      </c>
      <c r="I7" s="4" t="s">
        <v>29</v>
      </c>
      <c r="J7" s="4">
        <v>3</v>
      </c>
      <c r="K7" s="4" t="s">
        <v>22</v>
      </c>
      <c r="L7" s="4" t="s">
        <v>21</v>
      </c>
      <c r="M7" s="4" t="s">
        <v>87</v>
      </c>
      <c r="N7" s="4" t="s">
        <v>93</v>
      </c>
      <c r="O7" s="4">
        <v>1.19</v>
      </c>
      <c r="P7" s="4">
        <v>0.04</v>
      </c>
      <c r="Q7" s="4">
        <v>1.2</v>
      </c>
      <c r="R7" s="4">
        <v>0.08</v>
      </c>
      <c r="S7" s="4">
        <v>1.21</v>
      </c>
      <c r="T7" s="4">
        <v>0.02</v>
      </c>
      <c r="U7" s="4">
        <v>0.99</v>
      </c>
      <c r="V7" s="4">
        <v>0.11</v>
      </c>
      <c r="W7" s="21">
        <f t="shared" si="0"/>
        <v>1.22</v>
      </c>
      <c r="X7" s="22">
        <f t="shared" si="1"/>
        <v>9.1651513899116799E-2</v>
      </c>
      <c r="Y7" s="17"/>
      <c r="Z7" s="18"/>
    </row>
    <row r="8" spans="1:26" x14ac:dyDescent="0.2">
      <c r="A8" s="6" t="s">
        <v>69</v>
      </c>
      <c r="B8" s="7" t="s">
        <v>7</v>
      </c>
      <c r="C8" s="7"/>
      <c r="D8" s="7"/>
      <c r="E8" s="7"/>
      <c r="F8" s="7" t="s">
        <v>7</v>
      </c>
      <c r="G8" s="6" t="s">
        <v>30</v>
      </c>
      <c r="H8" s="6" t="s">
        <v>26</v>
      </c>
      <c r="I8" s="6" t="s">
        <v>61</v>
      </c>
      <c r="J8" s="6">
        <v>3</v>
      </c>
      <c r="K8" s="6" t="s">
        <v>22</v>
      </c>
      <c r="L8" s="6" t="s">
        <v>21</v>
      </c>
      <c r="M8" s="6" t="s">
        <v>87</v>
      </c>
      <c r="N8" s="6" t="s">
        <v>86</v>
      </c>
      <c r="O8" s="6">
        <v>0.31</v>
      </c>
      <c r="P8" s="6">
        <v>0.01</v>
      </c>
      <c r="Q8" s="6">
        <v>0.41</v>
      </c>
      <c r="R8" s="6">
        <v>7.0000000000000007E-2</v>
      </c>
      <c r="S8" s="6">
        <v>0.65</v>
      </c>
      <c r="T8" s="6">
        <v>0.05</v>
      </c>
      <c r="U8" s="6">
        <v>0.72</v>
      </c>
      <c r="V8" s="6">
        <v>0.03</v>
      </c>
      <c r="W8" s="23">
        <f>O8+(Q8-O8)+(S8-O8)</f>
        <v>0.75</v>
      </c>
      <c r="X8" s="24">
        <f t="shared" si="1"/>
        <v>8.6602540378443879E-2</v>
      </c>
      <c r="Y8" s="17"/>
      <c r="Z8" s="18"/>
    </row>
    <row r="9" spans="1:26" x14ac:dyDescent="0.2">
      <c r="A9" s="6" t="s">
        <v>69</v>
      </c>
      <c r="B9" s="7" t="s">
        <v>7</v>
      </c>
      <c r="C9" s="7"/>
      <c r="D9" s="7"/>
      <c r="E9" s="7"/>
      <c r="F9" s="7" t="s">
        <v>7</v>
      </c>
      <c r="G9" s="6" t="s">
        <v>31</v>
      </c>
      <c r="H9" s="6" t="s">
        <v>32</v>
      </c>
      <c r="I9" s="6" t="s">
        <v>61</v>
      </c>
      <c r="J9" s="6">
        <v>3</v>
      </c>
      <c r="K9" s="6" t="s">
        <v>22</v>
      </c>
      <c r="L9" s="6" t="s">
        <v>21</v>
      </c>
      <c r="M9" s="6" t="s">
        <v>87</v>
      </c>
      <c r="N9" s="6" t="s">
        <v>86</v>
      </c>
      <c r="O9" s="6">
        <v>0.37</v>
      </c>
      <c r="P9" s="6">
        <v>0.02</v>
      </c>
      <c r="Q9" s="6">
        <v>0.38</v>
      </c>
      <c r="R9" s="6">
        <v>0.02</v>
      </c>
      <c r="S9" s="6">
        <v>0.38</v>
      </c>
      <c r="T9" s="6">
        <v>0.02</v>
      </c>
      <c r="U9" s="6">
        <v>0.36</v>
      </c>
      <c r="V9" s="6">
        <v>0.01</v>
      </c>
      <c r="W9" s="23">
        <f t="shared" ref="W9:W27" si="2">O9+(Q9-O9)+(S9-O9)</f>
        <v>0.39</v>
      </c>
      <c r="X9" s="24">
        <f t="shared" si="1"/>
        <v>3.4641016151377546E-2</v>
      </c>
      <c r="Y9" s="17"/>
      <c r="Z9" s="17"/>
    </row>
    <row r="10" spans="1:26" x14ac:dyDescent="0.2">
      <c r="A10" s="8" t="s">
        <v>70</v>
      </c>
      <c r="B10" s="9"/>
      <c r="C10" s="9" t="s">
        <v>7</v>
      </c>
      <c r="D10" s="9" t="s">
        <v>7</v>
      </c>
      <c r="E10" s="9"/>
      <c r="F10" s="9"/>
      <c r="G10" s="8" t="s">
        <v>33</v>
      </c>
      <c r="H10" s="8" t="s">
        <v>34</v>
      </c>
      <c r="I10" s="8" t="s">
        <v>35</v>
      </c>
      <c r="J10" s="8">
        <v>4</v>
      </c>
      <c r="K10" s="8" t="s">
        <v>36</v>
      </c>
      <c r="L10" s="8" t="s">
        <v>21</v>
      </c>
      <c r="M10" s="8" t="s">
        <v>94</v>
      </c>
      <c r="N10" s="8" t="s">
        <v>95</v>
      </c>
      <c r="O10" s="8">
        <v>0.97</v>
      </c>
      <c r="P10" s="8">
        <v>0.02</v>
      </c>
      <c r="Q10" s="8">
        <v>0.91</v>
      </c>
      <c r="R10" s="8">
        <v>0.04</v>
      </c>
      <c r="S10" s="8">
        <v>1.29</v>
      </c>
      <c r="T10" s="8">
        <v>0.05</v>
      </c>
      <c r="U10" s="8">
        <v>1.37</v>
      </c>
      <c r="V10" s="8">
        <v>0.02</v>
      </c>
      <c r="W10" s="25">
        <f t="shared" si="2"/>
        <v>1.23</v>
      </c>
      <c r="X10" s="26">
        <f t="shared" si="1"/>
        <v>6.7082039324993695E-2</v>
      </c>
      <c r="Y10" s="17"/>
      <c r="Z10" s="17"/>
    </row>
    <row r="11" spans="1:26" x14ac:dyDescent="0.2">
      <c r="A11" s="8" t="s">
        <v>71</v>
      </c>
      <c r="B11" s="9"/>
      <c r="C11" s="9" t="s">
        <v>7</v>
      </c>
      <c r="D11" s="9" t="s">
        <v>7</v>
      </c>
      <c r="E11" s="9"/>
      <c r="F11" s="9"/>
      <c r="G11" s="8" t="s">
        <v>33</v>
      </c>
      <c r="H11" s="8" t="s">
        <v>39</v>
      </c>
      <c r="I11" s="8" t="s">
        <v>61</v>
      </c>
      <c r="J11" s="8">
        <v>6</v>
      </c>
      <c r="K11" s="8" t="s">
        <v>36</v>
      </c>
      <c r="L11" s="8" t="s">
        <v>21</v>
      </c>
      <c r="M11" s="8" t="s">
        <v>96</v>
      </c>
      <c r="N11" s="8" t="s">
        <v>97</v>
      </c>
      <c r="O11" s="8">
        <v>0.73</v>
      </c>
      <c r="P11" s="8">
        <v>0.13</v>
      </c>
      <c r="Q11" s="8">
        <v>0.89</v>
      </c>
      <c r="R11" s="8">
        <v>0.12</v>
      </c>
      <c r="S11" s="8">
        <v>1.02</v>
      </c>
      <c r="T11" s="8">
        <v>0.15</v>
      </c>
      <c r="U11" s="8">
        <v>0.95</v>
      </c>
      <c r="V11" s="8">
        <v>0.12</v>
      </c>
      <c r="W11" s="25">
        <f t="shared" si="2"/>
        <v>1.1800000000000002</v>
      </c>
      <c r="X11" s="26">
        <f t="shared" si="1"/>
        <v>0.23194827009486405</v>
      </c>
      <c r="Y11" s="17"/>
      <c r="Z11" s="18"/>
    </row>
    <row r="12" spans="1:26" x14ac:dyDescent="0.2">
      <c r="A12" s="8" t="s">
        <v>71</v>
      </c>
      <c r="B12" s="9"/>
      <c r="C12" s="9" t="s">
        <v>7</v>
      </c>
      <c r="D12" s="9" t="s">
        <v>7</v>
      </c>
      <c r="E12" s="9"/>
      <c r="F12" s="9"/>
      <c r="G12" s="8" t="s">
        <v>37</v>
      </c>
      <c r="H12" s="8" t="s">
        <v>39</v>
      </c>
      <c r="I12" s="8" t="s">
        <v>61</v>
      </c>
      <c r="J12" s="8">
        <v>6</v>
      </c>
      <c r="K12" s="8" t="s">
        <v>36</v>
      </c>
      <c r="L12" s="8" t="s">
        <v>21</v>
      </c>
      <c r="M12" s="8" t="s">
        <v>96</v>
      </c>
      <c r="N12" s="8" t="s">
        <v>97</v>
      </c>
      <c r="O12" s="8">
        <v>0.97</v>
      </c>
      <c r="P12" s="8">
        <v>0.11</v>
      </c>
      <c r="Q12" s="8">
        <v>1.03</v>
      </c>
      <c r="R12" s="8">
        <v>0.08</v>
      </c>
      <c r="S12" s="8">
        <v>1.6</v>
      </c>
      <c r="T12" s="8">
        <v>0.26</v>
      </c>
      <c r="U12" s="8">
        <v>1.47</v>
      </c>
      <c r="V12" s="8">
        <v>0.35</v>
      </c>
      <c r="W12" s="25">
        <f t="shared" si="2"/>
        <v>1.6600000000000001</v>
      </c>
      <c r="X12" s="26">
        <f t="shared" si="1"/>
        <v>0.29342801502242422</v>
      </c>
      <c r="Y12" s="17"/>
      <c r="Z12" s="18"/>
    </row>
    <row r="13" spans="1:26" x14ac:dyDescent="0.2">
      <c r="A13" s="8" t="s">
        <v>71</v>
      </c>
      <c r="B13" s="9"/>
      <c r="C13" s="10" t="s">
        <v>7</v>
      </c>
      <c r="D13" s="10" t="s">
        <v>7</v>
      </c>
      <c r="E13" s="9"/>
      <c r="F13" s="9"/>
      <c r="G13" s="8" t="s">
        <v>38</v>
      </c>
      <c r="H13" s="8" t="s">
        <v>40</v>
      </c>
      <c r="I13" s="8" t="s">
        <v>61</v>
      </c>
      <c r="J13" s="8">
        <v>6</v>
      </c>
      <c r="K13" s="8" t="s">
        <v>36</v>
      </c>
      <c r="L13" s="8" t="s">
        <v>21</v>
      </c>
      <c r="M13" s="8" t="s">
        <v>96</v>
      </c>
      <c r="N13" s="8" t="s">
        <v>97</v>
      </c>
      <c r="O13" s="8">
        <v>1.1100000000000001</v>
      </c>
      <c r="P13" s="8">
        <v>0.19</v>
      </c>
      <c r="Q13" s="8">
        <v>1.1599999999999999</v>
      </c>
      <c r="R13" s="8">
        <v>0.21</v>
      </c>
      <c r="S13" s="8">
        <v>1.57</v>
      </c>
      <c r="T13" s="8">
        <v>0.2</v>
      </c>
      <c r="U13" s="8">
        <v>1.33</v>
      </c>
      <c r="V13" s="8">
        <v>0.16</v>
      </c>
      <c r="W13" s="25">
        <f t="shared" si="2"/>
        <v>1.6199999999999999</v>
      </c>
      <c r="X13" s="26">
        <f t="shared" si="1"/>
        <v>0.3466987164671943</v>
      </c>
      <c r="Y13" s="17"/>
      <c r="Z13" s="18"/>
    </row>
    <row r="14" spans="1:26" x14ac:dyDescent="0.2">
      <c r="A14" s="8" t="s">
        <v>72</v>
      </c>
      <c r="B14" s="9"/>
      <c r="C14" s="9" t="s">
        <v>7</v>
      </c>
      <c r="D14" s="9" t="s">
        <v>7</v>
      </c>
      <c r="E14" s="9"/>
      <c r="F14" s="9"/>
      <c r="G14" s="8" t="s">
        <v>41</v>
      </c>
      <c r="H14" s="8" t="s">
        <v>43</v>
      </c>
      <c r="I14" s="11" t="s">
        <v>62</v>
      </c>
      <c r="J14" s="8">
        <v>3</v>
      </c>
      <c r="K14" s="8" t="s">
        <v>36</v>
      </c>
      <c r="L14" s="8" t="s">
        <v>21</v>
      </c>
      <c r="M14" s="8" t="s">
        <v>98</v>
      </c>
      <c r="N14" s="8" t="s">
        <v>99</v>
      </c>
      <c r="O14" s="8">
        <v>0.32</v>
      </c>
      <c r="P14" s="8">
        <v>0.09</v>
      </c>
      <c r="Q14" s="8">
        <v>0.39</v>
      </c>
      <c r="R14" s="8">
        <v>0.05</v>
      </c>
      <c r="S14" s="8">
        <v>0.53</v>
      </c>
      <c r="T14" s="8">
        <v>0.03</v>
      </c>
      <c r="U14" s="8">
        <v>0.27</v>
      </c>
      <c r="V14" s="8">
        <v>0.15</v>
      </c>
      <c r="W14" s="25">
        <f t="shared" si="2"/>
        <v>0.60000000000000009</v>
      </c>
      <c r="X14" s="26">
        <f t="shared" si="1"/>
        <v>0.10723805294763608</v>
      </c>
      <c r="Y14" s="17"/>
      <c r="Z14" s="18"/>
    </row>
    <row r="15" spans="1:26" x14ac:dyDescent="0.2">
      <c r="A15" s="8" t="s">
        <v>72</v>
      </c>
      <c r="B15" s="9"/>
      <c r="C15" s="9" t="s">
        <v>7</v>
      </c>
      <c r="D15" s="9" t="s">
        <v>7</v>
      </c>
      <c r="E15" s="9"/>
      <c r="F15" s="9"/>
      <c r="G15" s="8" t="s">
        <v>42</v>
      </c>
      <c r="H15" s="8" t="s">
        <v>43</v>
      </c>
      <c r="I15" s="8" t="s">
        <v>62</v>
      </c>
      <c r="J15" s="8">
        <v>3</v>
      </c>
      <c r="K15" s="8" t="s">
        <v>36</v>
      </c>
      <c r="L15" s="8" t="s">
        <v>21</v>
      </c>
      <c r="M15" s="8" t="s">
        <v>98</v>
      </c>
      <c r="N15" s="8" t="s">
        <v>99</v>
      </c>
      <c r="O15" s="8">
        <v>0.25</v>
      </c>
      <c r="P15" s="8">
        <v>0.02</v>
      </c>
      <c r="Q15" s="8">
        <v>0.08</v>
      </c>
      <c r="R15" s="8">
        <v>0.06</v>
      </c>
      <c r="S15" s="8">
        <v>0.59</v>
      </c>
      <c r="T15" s="8">
        <v>0.08</v>
      </c>
      <c r="U15" s="8">
        <v>0.39</v>
      </c>
      <c r="V15" s="8">
        <v>0.03</v>
      </c>
      <c r="W15" s="25">
        <f t="shared" si="2"/>
        <v>0.42</v>
      </c>
      <c r="X15" s="26">
        <f t="shared" si="1"/>
        <v>0.10198039027185569</v>
      </c>
      <c r="Y15" s="17"/>
      <c r="Z15" s="18"/>
    </row>
    <row r="16" spans="1:26" x14ac:dyDescent="0.2">
      <c r="A16" s="8" t="s">
        <v>73</v>
      </c>
      <c r="B16" s="9"/>
      <c r="C16" s="9" t="s">
        <v>7</v>
      </c>
      <c r="D16" s="9" t="s">
        <v>7</v>
      </c>
      <c r="E16" s="9"/>
      <c r="F16" s="9"/>
      <c r="G16" s="8" t="s">
        <v>38</v>
      </c>
      <c r="H16" s="8" t="s">
        <v>44</v>
      </c>
      <c r="I16" s="8" t="s">
        <v>45</v>
      </c>
      <c r="J16" s="8">
        <v>3</v>
      </c>
      <c r="K16" s="8" t="s">
        <v>36</v>
      </c>
      <c r="L16" s="8" t="s">
        <v>21</v>
      </c>
      <c r="M16" s="8" t="s">
        <v>100</v>
      </c>
      <c r="N16" s="8" t="s">
        <v>101</v>
      </c>
      <c r="O16" s="8">
        <v>1.42</v>
      </c>
      <c r="P16" s="8">
        <v>0.17</v>
      </c>
      <c r="Q16" s="8">
        <v>1.66</v>
      </c>
      <c r="R16" s="8">
        <v>0.28999999999999998</v>
      </c>
      <c r="S16" s="8">
        <v>1.47</v>
      </c>
      <c r="T16" s="8">
        <v>0.12</v>
      </c>
      <c r="U16" s="8">
        <v>1.5</v>
      </c>
      <c r="V16" s="8">
        <v>0.1</v>
      </c>
      <c r="W16" s="25">
        <f t="shared" si="2"/>
        <v>1.71</v>
      </c>
      <c r="X16" s="26">
        <f t="shared" si="1"/>
        <v>0.35693136595149494</v>
      </c>
      <c r="Y16" s="17"/>
      <c r="Z16" s="18"/>
    </row>
    <row r="17" spans="1:26" x14ac:dyDescent="0.2">
      <c r="A17" s="8" t="s">
        <v>74</v>
      </c>
      <c r="B17" s="9"/>
      <c r="C17" s="9" t="s">
        <v>7</v>
      </c>
      <c r="D17" s="9" t="s">
        <v>7</v>
      </c>
      <c r="E17" s="9"/>
      <c r="F17" s="9"/>
      <c r="G17" s="8" t="s">
        <v>33</v>
      </c>
      <c r="H17" s="8" t="s">
        <v>39</v>
      </c>
      <c r="I17" s="8" t="s">
        <v>47</v>
      </c>
      <c r="J17" s="8">
        <v>3</v>
      </c>
      <c r="K17" s="8" t="s">
        <v>36</v>
      </c>
      <c r="L17" s="8" t="s">
        <v>21</v>
      </c>
      <c r="M17" s="8" t="s">
        <v>102</v>
      </c>
      <c r="N17" s="8" t="s">
        <v>97</v>
      </c>
      <c r="O17" s="8">
        <v>1.33</v>
      </c>
      <c r="P17" s="8">
        <v>0.05</v>
      </c>
      <c r="Q17" s="8">
        <v>1.49</v>
      </c>
      <c r="R17" s="8">
        <v>0.03</v>
      </c>
      <c r="S17" s="8">
        <v>1.21</v>
      </c>
      <c r="T17" s="8">
        <v>0.04</v>
      </c>
      <c r="U17" s="8">
        <v>1.43</v>
      </c>
      <c r="V17" s="8">
        <v>0.04</v>
      </c>
      <c r="W17" s="25">
        <f t="shared" si="2"/>
        <v>1.3699999999999999</v>
      </c>
      <c r="X17" s="26">
        <f t="shared" si="1"/>
        <v>7.0710678118654752E-2</v>
      </c>
      <c r="Y17" s="17"/>
      <c r="Z17" s="17"/>
    </row>
    <row r="18" spans="1:26" x14ac:dyDescent="0.2">
      <c r="A18" s="8" t="s">
        <v>75</v>
      </c>
      <c r="B18" s="9"/>
      <c r="C18" s="9" t="s">
        <v>7</v>
      </c>
      <c r="D18" s="9" t="s">
        <v>7</v>
      </c>
      <c r="E18" s="9"/>
      <c r="F18" s="9"/>
      <c r="G18" s="8" t="s">
        <v>46</v>
      </c>
      <c r="H18" s="8" t="s">
        <v>39</v>
      </c>
      <c r="I18" s="8" t="s">
        <v>48</v>
      </c>
      <c r="J18" s="8">
        <v>6</v>
      </c>
      <c r="K18" s="8" t="s">
        <v>36</v>
      </c>
      <c r="L18" s="8" t="s">
        <v>21</v>
      </c>
      <c r="M18" s="8" t="s">
        <v>103</v>
      </c>
      <c r="N18" s="8" t="s">
        <v>93</v>
      </c>
      <c r="O18" s="8">
        <v>1.1299999999999999</v>
      </c>
      <c r="P18" s="8">
        <v>0.33</v>
      </c>
      <c r="Q18" s="8">
        <v>1.1299999999999999</v>
      </c>
      <c r="R18" s="8">
        <v>0.19</v>
      </c>
      <c r="S18" s="8">
        <v>1.52</v>
      </c>
      <c r="T18" s="8">
        <v>0.2</v>
      </c>
      <c r="U18" s="8">
        <v>1.45</v>
      </c>
      <c r="V18" s="8">
        <v>0.3</v>
      </c>
      <c r="W18" s="25">
        <f t="shared" si="2"/>
        <v>1.52</v>
      </c>
      <c r="X18" s="26">
        <f t="shared" si="1"/>
        <v>0.43011626335213138</v>
      </c>
      <c r="Y18" s="17"/>
      <c r="Z18" s="18"/>
    </row>
    <row r="19" spans="1:26" x14ac:dyDescent="0.2">
      <c r="A19" s="8" t="s">
        <v>76</v>
      </c>
      <c r="B19" s="9"/>
      <c r="C19" s="9" t="s">
        <v>7</v>
      </c>
      <c r="D19" s="9" t="s">
        <v>7</v>
      </c>
      <c r="E19" s="9"/>
      <c r="F19" s="9"/>
      <c r="G19" s="8" t="s">
        <v>38</v>
      </c>
      <c r="H19" s="8" t="s">
        <v>39</v>
      </c>
      <c r="I19" s="8" t="s">
        <v>49</v>
      </c>
      <c r="J19" s="8">
        <v>3</v>
      </c>
      <c r="K19" s="8" t="s">
        <v>36</v>
      </c>
      <c r="L19" s="8" t="s">
        <v>21</v>
      </c>
      <c r="M19" s="8" t="s">
        <v>104</v>
      </c>
      <c r="N19" s="8" t="s">
        <v>105</v>
      </c>
      <c r="O19" s="8">
        <v>1</v>
      </c>
      <c r="P19" s="8">
        <v>0.04</v>
      </c>
      <c r="Q19" s="8">
        <v>1.04</v>
      </c>
      <c r="R19" s="8">
        <v>0.09</v>
      </c>
      <c r="S19" s="8">
        <v>2.0499999999999998</v>
      </c>
      <c r="T19" s="8">
        <v>0.1</v>
      </c>
      <c r="U19" s="8">
        <v>2.09</v>
      </c>
      <c r="V19" s="8">
        <v>0.02</v>
      </c>
      <c r="W19" s="25">
        <f t="shared" si="2"/>
        <v>2.09</v>
      </c>
      <c r="X19" s="26">
        <f t="shared" si="1"/>
        <v>0.14035668847618202</v>
      </c>
      <c r="Y19" s="17"/>
      <c r="Z19" s="17"/>
    </row>
    <row r="20" spans="1:26" x14ac:dyDescent="0.2">
      <c r="A20" s="8" t="s">
        <v>77</v>
      </c>
      <c r="B20" s="9"/>
      <c r="C20" s="9" t="s">
        <v>7</v>
      </c>
      <c r="D20" s="9" t="s">
        <v>7</v>
      </c>
      <c r="E20" s="9"/>
      <c r="F20" s="9"/>
      <c r="G20" s="8" t="s">
        <v>50</v>
      </c>
      <c r="H20" s="8" t="s">
        <v>43</v>
      </c>
      <c r="I20" s="8" t="s">
        <v>61</v>
      </c>
      <c r="J20" s="8">
        <v>3</v>
      </c>
      <c r="K20" s="8" t="s">
        <v>36</v>
      </c>
      <c r="L20" s="8" t="s">
        <v>21</v>
      </c>
      <c r="M20" s="8" t="s">
        <v>98</v>
      </c>
      <c r="N20" s="8" t="s">
        <v>106</v>
      </c>
      <c r="O20" s="8">
        <v>0.41</v>
      </c>
      <c r="P20" s="8">
        <v>0.06</v>
      </c>
      <c r="Q20" s="8">
        <v>0.31</v>
      </c>
      <c r="R20" s="8">
        <v>7.0000000000000007E-2</v>
      </c>
      <c r="S20" s="8">
        <v>0.87</v>
      </c>
      <c r="T20" s="8">
        <v>0.1</v>
      </c>
      <c r="U20" s="8">
        <v>0.73</v>
      </c>
      <c r="V20" s="8">
        <v>0.09</v>
      </c>
      <c r="W20" s="25">
        <f t="shared" si="2"/>
        <v>0.77</v>
      </c>
      <c r="X20" s="26">
        <f t="shared" si="1"/>
        <v>0.13601470508735444</v>
      </c>
      <c r="Y20" s="17"/>
      <c r="Z20" s="18"/>
    </row>
    <row r="21" spans="1:26" x14ac:dyDescent="0.2">
      <c r="A21" s="12" t="s">
        <v>65</v>
      </c>
      <c r="B21" s="13"/>
      <c r="C21" s="13" t="s">
        <v>7</v>
      </c>
      <c r="D21" s="13"/>
      <c r="E21" s="13" t="s">
        <v>7</v>
      </c>
      <c r="F21" s="13"/>
      <c r="G21" s="12" t="s">
        <v>25</v>
      </c>
      <c r="H21" s="12" t="s">
        <v>26</v>
      </c>
      <c r="I21" s="12" t="s">
        <v>27</v>
      </c>
      <c r="J21" s="12">
        <v>3</v>
      </c>
      <c r="K21" s="12" t="s">
        <v>36</v>
      </c>
      <c r="L21" s="12" t="s">
        <v>21</v>
      </c>
      <c r="M21" s="12" t="s">
        <v>107</v>
      </c>
      <c r="N21" s="12" t="s">
        <v>89</v>
      </c>
      <c r="O21" s="12">
        <v>0.37</v>
      </c>
      <c r="P21" s="12">
        <v>0.03</v>
      </c>
      <c r="Q21" s="12">
        <v>0.25</v>
      </c>
      <c r="R21" s="12">
        <v>7.0000000000000007E-2</v>
      </c>
      <c r="S21" s="12">
        <v>0.57999999999999996</v>
      </c>
      <c r="T21" s="12">
        <v>0.06</v>
      </c>
      <c r="U21" s="12">
        <v>0.73</v>
      </c>
      <c r="V21" s="12">
        <v>0.03</v>
      </c>
      <c r="W21" s="27">
        <f t="shared" si="2"/>
        <v>0.45999999999999996</v>
      </c>
      <c r="X21" s="28">
        <f t="shared" si="1"/>
        <v>9.6953597148326576E-2</v>
      </c>
      <c r="Y21" s="17"/>
      <c r="Z21" s="18"/>
    </row>
    <row r="22" spans="1:26" x14ac:dyDescent="0.2">
      <c r="A22" s="12" t="s">
        <v>78</v>
      </c>
      <c r="B22" s="13"/>
      <c r="C22" s="13" t="s">
        <v>7</v>
      </c>
      <c r="D22" s="13"/>
      <c r="E22" s="13" t="s">
        <v>7</v>
      </c>
      <c r="F22" s="13"/>
      <c r="G22" s="12" t="s">
        <v>25</v>
      </c>
      <c r="H22" s="12" t="s">
        <v>28</v>
      </c>
      <c r="I22" s="12" t="s">
        <v>62</v>
      </c>
      <c r="J22" s="12">
        <v>3</v>
      </c>
      <c r="K22" s="12" t="s">
        <v>36</v>
      </c>
      <c r="L22" s="12" t="s">
        <v>21</v>
      </c>
      <c r="M22" s="12" t="s">
        <v>108</v>
      </c>
      <c r="N22" s="12" t="s">
        <v>109</v>
      </c>
      <c r="O22" s="12">
        <v>0.73</v>
      </c>
      <c r="P22" s="12">
        <v>0.09</v>
      </c>
      <c r="Q22" s="12">
        <v>0.62</v>
      </c>
      <c r="R22" s="12">
        <v>0.12</v>
      </c>
      <c r="S22" s="12">
        <v>0.81</v>
      </c>
      <c r="T22" s="12">
        <v>0.08</v>
      </c>
      <c r="U22" s="12">
        <v>0.62</v>
      </c>
      <c r="V22" s="12">
        <v>0.16</v>
      </c>
      <c r="W22" s="27">
        <f t="shared" si="2"/>
        <v>0.70000000000000007</v>
      </c>
      <c r="X22" s="28">
        <f t="shared" si="1"/>
        <v>0.16999999999999998</v>
      </c>
      <c r="Y22" s="17"/>
      <c r="Z22" s="18"/>
    </row>
    <row r="23" spans="1:26" x14ac:dyDescent="0.2">
      <c r="A23" s="12" t="s">
        <v>79</v>
      </c>
      <c r="B23" s="13"/>
      <c r="C23" s="13" t="s">
        <v>7</v>
      </c>
      <c r="D23" s="13"/>
      <c r="E23" s="13" t="s">
        <v>7</v>
      </c>
      <c r="F23" s="13"/>
      <c r="G23" s="12" t="s">
        <v>25</v>
      </c>
      <c r="H23" s="12" t="s">
        <v>44</v>
      </c>
      <c r="I23" s="12" t="s">
        <v>61</v>
      </c>
      <c r="J23" s="12">
        <v>3</v>
      </c>
      <c r="K23" s="12" t="s">
        <v>36</v>
      </c>
      <c r="L23" s="12" t="s">
        <v>21</v>
      </c>
      <c r="M23" s="12" t="s">
        <v>110</v>
      </c>
      <c r="N23" s="12" t="s">
        <v>99</v>
      </c>
      <c r="O23" s="12">
        <v>0.63</v>
      </c>
      <c r="P23" s="12">
        <v>0.14000000000000001</v>
      </c>
      <c r="Q23" s="12">
        <v>0.74</v>
      </c>
      <c r="R23" s="12">
        <v>0.16</v>
      </c>
      <c r="S23" s="12">
        <v>1.02</v>
      </c>
      <c r="T23" s="12">
        <v>0.15</v>
      </c>
      <c r="U23" s="12">
        <v>0.81</v>
      </c>
      <c r="V23" s="12">
        <v>0.19</v>
      </c>
      <c r="W23" s="27">
        <f t="shared" si="2"/>
        <v>1.1299999999999999</v>
      </c>
      <c r="X23" s="28">
        <f t="shared" si="1"/>
        <v>0.26019223662515378</v>
      </c>
      <c r="Y23" s="17"/>
      <c r="Z23" s="18"/>
    </row>
    <row r="24" spans="1:26" x14ac:dyDescent="0.2">
      <c r="A24" s="12" t="s">
        <v>80</v>
      </c>
      <c r="B24" s="13"/>
      <c r="C24" s="13" t="s">
        <v>7</v>
      </c>
      <c r="D24" s="13"/>
      <c r="E24" s="13" t="s">
        <v>7</v>
      </c>
      <c r="F24" s="13"/>
      <c r="G24" s="12" t="s">
        <v>51</v>
      </c>
      <c r="H24" s="12" t="s">
        <v>52</v>
      </c>
      <c r="I24" s="12" t="s">
        <v>53</v>
      </c>
      <c r="J24" s="12">
        <v>4</v>
      </c>
      <c r="K24" s="12" t="s">
        <v>36</v>
      </c>
      <c r="L24" s="12" t="s">
        <v>21</v>
      </c>
      <c r="M24" s="12" t="s">
        <v>111</v>
      </c>
      <c r="N24" s="12" t="s">
        <v>112</v>
      </c>
      <c r="O24" s="12">
        <v>0.72</v>
      </c>
      <c r="P24" s="12">
        <v>3.0000000000000001E-3</v>
      </c>
      <c r="Q24" s="12">
        <v>0.78</v>
      </c>
      <c r="R24" s="12">
        <v>4.0000000000000001E-3</v>
      </c>
      <c r="S24" s="12">
        <v>1.19</v>
      </c>
      <c r="T24" s="12">
        <v>0.01</v>
      </c>
      <c r="U24" s="12">
        <v>0.95</v>
      </c>
      <c r="V24" s="12">
        <v>0.01</v>
      </c>
      <c r="W24" s="27">
        <f t="shared" si="2"/>
        <v>1.25</v>
      </c>
      <c r="X24" s="28">
        <f t="shared" si="1"/>
        <v>1.1180339887498949E-2</v>
      </c>
      <c r="Y24" s="17"/>
      <c r="Z24" s="17"/>
    </row>
    <row r="25" spans="1:26" x14ac:dyDescent="0.2">
      <c r="A25" s="12" t="s">
        <v>81</v>
      </c>
      <c r="B25" s="13"/>
      <c r="C25" s="13" t="s">
        <v>7</v>
      </c>
      <c r="D25" s="13"/>
      <c r="E25" s="13" t="s">
        <v>7</v>
      </c>
      <c r="F25" s="13"/>
      <c r="G25" s="12" t="s">
        <v>25</v>
      </c>
      <c r="H25" s="12" t="s">
        <v>44</v>
      </c>
      <c r="I25" s="12" t="s">
        <v>27</v>
      </c>
      <c r="J25" s="12">
        <v>3</v>
      </c>
      <c r="K25" s="12" t="s">
        <v>36</v>
      </c>
      <c r="L25" s="12" t="s">
        <v>21</v>
      </c>
      <c r="M25" s="12" t="s">
        <v>94</v>
      </c>
      <c r="N25" s="12" t="s">
        <v>113</v>
      </c>
      <c r="O25" s="12">
        <v>0.68</v>
      </c>
      <c r="P25" s="12">
        <v>0.02</v>
      </c>
      <c r="Q25" s="12">
        <v>0.66</v>
      </c>
      <c r="R25" s="12">
        <v>0.02</v>
      </c>
      <c r="S25" s="14">
        <v>1.1499999999999999</v>
      </c>
      <c r="T25" s="12">
        <v>0.02</v>
      </c>
      <c r="U25" s="12">
        <v>1.08</v>
      </c>
      <c r="V25" s="12">
        <v>0.01</v>
      </c>
      <c r="W25" s="27">
        <f t="shared" si="2"/>
        <v>1.1299999999999999</v>
      </c>
      <c r="X25" s="28">
        <f t="shared" si="1"/>
        <v>3.4641016151377546E-2</v>
      </c>
      <c r="Y25" s="17"/>
      <c r="Z25" s="17"/>
    </row>
    <row r="26" spans="1:26" x14ac:dyDescent="0.2">
      <c r="A26" s="15" t="s">
        <v>82</v>
      </c>
      <c r="B26" s="16"/>
      <c r="C26" s="16" t="s">
        <v>7</v>
      </c>
      <c r="D26" s="16"/>
      <c r="E26" s="16"/>
      <c r="F26" s="16" t="s">
        <v>7</v>
      </c>
      <c r="G26" s="15" t="s">
        <v>55</v>
      </c>
      <c r="H26" s="15" t="s">
        <v>56</v>
      </c>
      <c r="I26" s="15" t="s">
        <v>62</v>
      </c>
      <c r="J26" s="15">
        <v>3</v>
      </c>
      <c r="K26" s="15" t="s">
        <v>36</v>
      </c>
      <c r="L26" s="15" t="s">
        <v>21</v>
      </c>
      <c r="M26" s="15" t="s">
        <v>100</v>
      </c>
      <c r="N26" s="15" t="s">
        <v>86</v>
      </c>
      <c r="O26" s="15">
        <v>1.1499999999999999</v>
      </c>
      <c r="P26" s="15">
        <v>0.09</v>
      </c>
      <c r="Q26" s="15">
        <v>1.1599999999999999</v>
      </c>
      <c r="R26" s="15">
        <v>0.12</v>
      </c>
      <c r="S26" s="15">
        <v>1.18</v>
      </c>
      <c r="T26" s="15">
        <v>0.21</v>
      </c>
      <c r="U26" s="15">
        <v>1.1100000000000001</v>
      </c>
      <c r="V26" s="15">
        <v>0.11</v>
      </c>
      <c r="W26" s="29">
        <f t="shared" si="2"/>
        <v>1.19</v>
      </c>
      <c r="X26" s="30">
        <f t="shared" si="1"/>
        <v>0.25806975801127879</v>
      </c>
      <c r="Y26" s="17"/>
      <c r="Z26" s="18"/>
    </row>
    <row r="27" spans="1:26" x14ac:dyDescent="0.2">
      <c r="A27" s="15" t="s">
        <v>77</v>
      </c>
      <c r="B27" s="16"/>
      <c r="C27" s="16" t="s">
        <v>7</v>
      </c>
      <c r="D27" s="16"/>
      <c r="E27" s="16"/>
      <c r="F27" s="16" t="s">
        <v>7</v>
      </c>
      <c r="G27" s="15" t="s">
        <v>54</v>
      </c>
      <c r="H27" s="15" t="s">
        <v>43</v>
      </c>
      <c r="I27" s="15" t="s">
        <v>61</v>
      </c>
      <c r="J27" s="15">
        <v>3</v>
      </c>
      <c r="K27" s="15" t="s">
        <v>36</v>
      </c>
      <c r="L27" s="15" t="s">
        <v>21</v>
      </c>
      <c r="M27" s="15" t="s">
        <v>98</v>
      </c>
      <c r="N27" s="15" t="s">
        <v>106</v>
      </c>
      <c r="O27" s="15">
        <v>0.4</v>
      </c>
      <c r="P27" s="15">
        <v>7.0000000000000007E-2</v>
      </c>
      <c r="Q27" s="15">
        <v>0.32</v>
      </c>
      <c r="R27" s="15">
        <v>0.06</v>
      </c>
      <c r="S27" s="15">
        <v>0.44</v>
      </c>
      <c r="T27" s="15">
        <v>0.08</v>
      </c>
      <c r="U27" s="15">
        <v>0.47</v>
      </c>
      <c r="V27" s="15">
        <v>0.05</v>
      </c>
      <c r="W27" s="29">
        <f t="shared" si="2"/>
        <v>0.36</v>
      </c>
      <c r="X27" s="30">
        <f t="shared" si="1"/>
        <v>0.12206555615733702</v>
      </c>
      <c r="Y27" s="17"/>
      <c r="Z2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Seifert</dc:creator>
  <cp:lastModifiedBy>Miriam Seifert</cp:lastModifiedBy>
  <dcterms:created xsi:type="dcterms:W3CDTF">2023-02-17T13:03:42Z</dcterms:created>
  <dcterms:modified xsi:type="dcterms:W3CDTF">2023-03-07T09:04:44Z</dcterms:modified>
</cp:coreProperties>
</file>