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ierreramond/Desktop/ASSEMBLY/V7 - 2ENV_MICROBIOME/"/>
    </mc:Choice>
  </mc:AlternateContent>
  <bookViews>
    <workbookView xWindow="0" yWindow="460" windowWidth="28800" windowHeight="16120" tabRatio="500" activeTab="2"/>
  </bookViews>
  <sheets>
    <sheet name="1 #OTU, refs. and traits" sheetId="2" r:id="rId1"/>
    <sheet name="2 Taxo and rank of ab. OTUs" sheetId="1" r:id="rId2"/>
    <sheet name="3 trait annotation along RACs" sheetId="3" r:id="rId3"/>
  </sheets>
  <definedNames>
    <definedName name="_xlnm._FilterDatabase" localSheetId="1">'2 Taxo and rank of ab. OTUs'!$A$2:$M$2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3" l="1"/>
  <c r="F28" i="2"/>
  <c r="C28" i="2"/>
  <c r="G28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5" i="2"/>
  <c r="D42" i="3"/>
  <c r="G42" i="3"/>
  <c r="D43" i="3"/>
  <c r="G43" i="3"/>
  <c r="D44" i="3"/>
  <c r="G44" i="3"/>
  <c r="D45" i="3"/>
  <c r="G45" i="3"/>
  <c r="D46" i="3"/>
  <c r="G46" i="3"/>
  <c r="D47" i="3"/>
  <c r="G47" i="3"/>
  <c r="D48" i="3"/>
  <c r="G48" i="3"/>
  <c r="D49" i="3"/>
  <c r="G49" i="3"/>
  <c r="D50" i="3"/>
  <c r="G50" i="3"/>
  <c r="D51" i="3"/>
  <c r="G51" i="3"/>
  <c r="D52" i="3"/>
  <c r="G52" i="3"/>
  <c r="D41" i="3"/>
  <c r="G41" i="3"/>
  <c r="D40" i="3"/>
  <c r="G40" i="3"/>
  <c r="D39" i="3"/>
  <c r="G39" i="3"/>
  <c r="D38" i="3"/>
  <c r="G38" i="3"/>
  <c r="D37" i="3"/>
  <c r="G37" i="3"/>
  <c r="D36" i="3"/>
  <c r="G36" i="3"/>
  <c r="D35" i="3"/>
  <c r="G35" i="3"/>
  <c r="D34" i="3"/>
  <c r="G34" i="3"/>
  <c r="D33" i="3"/>
  <c r="G33" i="3"/>
  <c r="D32" i="3"/>
  <c r="G32" i="3"/>
  <c r="D31" i="3"/>
  <c r="G31" i="3"/>
  <c r="D30" i="3"/>
  <c r="G30" i="3"/>
  <c r="D29" i="3"/>
  <c r="G29" i="3"/>
  <c r="D28" i="3"/>
  <c r="G28" i="3"/>
  <c r="D27" i="3"/>
  <c r="G27" i="3"/>
  <c r="D26" i="3"/>
  <c r="G26" i="3"/>
  <c r="D25" i="3"/>
  <c r="G25" i="3"/>
  <c r="D24" i="3"/>
  <c r="G24" i="3"/>
  <c r="D23" i="3"/>
  <c r="G23" i="3"/>
  <c r="D22" i="3"/>
  <c r="G22" i="3"/>
  <c r="D5" i="3"/>
  <c r="G5" i="3"/>
  <c r="D6" i="3"/>
  <c r="G6" i="3"/>
  <c r="D7" i="3"/>
  <c r="G7" i="3"/>
  <c r="D8" i="3"/>
  <c r="G8" i="3"/>
  <c r="D9" i="3"/>
  <c r="G9" i="3"/>
  <c r="D10" i="3"/>
  <c r="G10" i="3"/>
  <c r="D11" i="3"/>
  <c r="G11" i="3"/>
  <c r="D12" i="3"/>
  <c r="G12" i="3"/>
  <c r="D13" i="3"/>
  <c r="G13" i="3"/>
  <c r="D14" i="3"/>
  <c r="G14" i="3"/>
  <c r="D15" i="3"/>
  <c r="G15" i="3"/>
  <c r="D16" i="3"/>
  <c r="G16" i="3"/>
  <c r="D17" i="3"/>
  <c r="G17" i="3"/>
  <c r="D18" i="3"/>
  <c r="G18" i="3"/>
  <c r="D19" i="3"/>
  <c r="G19" i="3"/>
  <c r="D20" i="3"/>
  <c r="G20" i="3"/>
  <c r="D21" i="3"/>
  <c r="G21" i="3"/>
  <c r="D4" i="3"/>
  <c r="G4" i="3"/>
  <c r="D53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54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5" i="2"/>
  <c r="D28" i="2"/>
  <c r="E28" i="2"/>
</calcChain>
</file>

<file path=xl/sharedStrings.xml><?xml version="1.0" encoding="utf-8"?>
<sst xmlns="http://schemas.openxmlformats.org/spreadsheetml/2006/main" count="1216" uniqueCount="284">
  <si>
    <t>Nano</t>
  </si>
  <si>
    <t>Eukaryota</t>
  </si>
  <si>
    <t>Alveolata</t>
  </si>
  <si>
    <t>Dinoflagellata</t>
  </si>
  <si>
    <t>Dinophyceae</t>
  </si>
  <si>
    <t>Gymnodiniales</t>
  </si>
  <si>
    <t>Kareniaceae</t>
  </si>
  <si>
    <t>Karenia</t>
  </si>
  <si>
    <t>Karenia_brevis</t>
  </si>
  <si>
    <t>Species</t>
  </si>
  <si>
    <t>Gymnodiniaceae</t>
  </si>
  <si>
    <t>Gyrodinium</t>
  </si>
  <si>
    <t>Gyrodinium_spirale</t>
  </si>
  <si>
    <t>Pico</t>
  </si>
  <si>
    <t>Archaeplastida</t>
  </si>
  <si>
    <t>Chlorophyta</t>
  </si>
  <si>
    <t>Mamiellophyceae</t>
  </si>
  <si>
    <t>Mamiellales</t>
  </si>
  <si>
    <t>Mamiellaceae</t>
  </si>
  <si>
    <t>Micromonas</t>
  </si>
  <si>
    <t>Micromonas_commoda_A2</t>
  </si>
  <si>
    <t>Micro</t>
  </si>
  <si>
    <t>Gonyaulacales</t>
  </si>
  <si>
    <t>Ceratiaceae</t>
  </si>
  <si>
    <t>Tripos</t>
  </si>
  <si>
    <t>Tripos_fusus</t>
  </si>
  <si>
    <t>Bathycoccaceae</t>
  </si>
  <si>
    <t>Bathycoccus</t>
  </si>
  <si>
    <t>Bathycoccus_prasinos</t>
  </si>
  <si>
    <t>Peridiniales</t>
  </si>
  <si>
    <t>Heterocapsaceae</t>
  </si>
  <si>
    <t>Heterocapsa</t>
  </si>
  <si>
    <t>Unclassified</t>
  </si>
  <si>
    <t>Genus</t>
  </si>
  <si>
    <t>Order</t>
  </si>
  <si>
    <t>Supergroup</t>
  </si>
  <si>
    <t>Class</t>
  </si>
  <si>
    <t>Micromonas_bravo_B2</t>
  </si>
  <si>
    <t>Stramenopiles</t>
  </si>
  <si>
    <t>Ochrophyta</t>
  </si>
  <si>
    <t>Bacillariophyta</t>
  </si>
  <si>
    <t>Bacillariophyta_X</t>
  </si>
  <si>
    <t>Radial-centric-basal-Coscinodiscophyceae</t>
  </si>
  <si>
    <t>Guinardia</t>
  </si>
  <si>
    <t>Guinardia_delicatula</t>
  </si>
  <si>
    <t>Polar-centric-Mediophyceae</t>
  </si>
  <si>
    <t>Minidiscus</t>
  </si>
  <si>
    <t>Minidiscus_comicus</t>
  </si>
  <si>
    <t>Gyrodinium_helveticum</t>
  </si>
  <si>
    <t>Hacrobia</t>
  </si>
  <si>
    <t>Cryptophyta</t>
  </si>
  <si>
    <t>Cryptophyceae</t>
  </si>
  <si>
    <t>Cryptomonadales</t>
  </si>
  <si>
    <t>Cryptomonadales_X</t>
  </si>
  <si>
    <t>Plagioselmis</t>
  </si>
  <si>
    <t>Plagioselmis_prolonga</t>
  </si>
  <si>
    <t>Minidiscus_variabilis</t>
  </si>
  <si>
    <t>Warnowiaceae</t>
  </si>
  <si>
    <t>Warnowia</t>
  </si>
  <si>
    <t>Warnowia_sp.</t>
  </si>
  <si>
    <t>Family</t>
  </si>
  <si>
    <t>Rhizaria</t>
  </si>
  <si>
    <t>Radiolaria</t>
  </si>
  <si>
    <t>Acantharea</t>
  </si>
  <si>
    <t>Chaunacanthida</t>
  </si>
  <si>
    <t>Chaunacanthida_X</t>
  </si>
  <si>
    <t>Acanthometron</t>
  </si>
  <si>
    <t>Acanthometron_sp.</t>
  </si>
  <si>
    <t>Gymnodinium</t>
  </si>
  <si>
    <t>Gymnodinium_sp.</t>
  </si>
  <si>
    <t>Teleaulax</t>
  </si>
  <si>
    <t>Teleaulax_acuta</t>
  </si>
  <si>
    <t>Teleaulax_gracilis</t>
  </si>
  <si>
    <t>Goniodomataceae</t>
  </si>
  <si>
    <t>Alexandrium</t>
  </si>
  <si>
    <t>Ostreococcus</t>
  </si>
  <si>
    <t>Ostreococcus_lucimarinus</t>
  </si>
  <si>
    <t>Gyrodinium_heterogrammum</t>
  </si>
  <si>
    <t>Picozoa</t>
  </si>
  <si>
    <t>Picozoa_X</t>
  </si>
  <si>
    <t>Picozoa_XX</t>
  </si>
  <si>
    <t>Picozoa_XXX</t>
  </si>
  <si>
    <t>Picozoa_XXXX</t>
  </si>
  <si>
    <t>Picozoa_XXXX_sp.</t>
  </si>
  <si>
    <t>Lepidodinium</t>
  </si>
  <si>
    <t>Lepidodinium_chlorophorum</t>
  </si>
  <si>
    <t>Leptocylindrus</t>
  </si>
  <si>
    <t>Leptocylindrus_convexus</t>
  </si>
  <si>
    <t>Syndiniales</t>
  </si>
  <si>
    <t>Dino-Group-I</t>
  </si>
  <si>
    <t>Dino-Group-I-Clade-1</t>
  </si>
  <si>
    <t>Dino-Group-I-Clade-1_X</t>
  </si>
  <si>
    <t>Dino-Group-I-Clade-1_X_sp.</t>
  </si>
  <si>
    <t>Noctilucophyceae</t>
  </si>
  <si>
    <t>Noctilucales</t>
  </si>
  <si>
    <t>Noctilucaceae</t>
  </si>
  <si>
    <t>Noctiluca</t>
  </si>
  <si>
    <t>Noctiluca_scintillans</t>
  </si>
  <si>
    <t>Chaetoceros</t>
  </si>
  <si>
    <t>Chaetoceros_tenuissimus</t>
  </si>
  <si>
    <t>Dino-Group-II</t>
  </si>
  <si>
    <t>Dino-Group-II-Clade-10-and-11</t>
  </si>
  <si>
    <t>Dino-Group-II-Clade-10-and-11_X</t>
  </si>
  <si>
    <t>Dino-Group-II-Clade-10-and-11_X_sp.</t>
  </si>
  <si>
    <t>Cercozoa</t>
  </si>
  <si>
    <t>Filosa-Thecofilosea</t>
  </si>
  <si>
    <t>Ebriida</t>
  </si>
  <si>
    <t>Ebriidae</t>
  </si>
  <si>
    <t>Ebria</t>
  </si>
  <si>
    <t>Ebria_tripartita</t>
  </si>
  <si>
    <t>Dino-Group-II-Clade-20</t>
  </si>
  <si>
    <t>Dino-Group-II-Clade-20_X</t>
  </si>
  <si>
    <t>Dino-Group-II-Clade-20_X_sp.</t>
  </si>
  <si>
    <t>Dino-Group-II-Clade-7</t>
  </si>
  <si>
    <t>Dino-Group-II-Clade-7_X</t>
  </si>
  <si>
    <t>Dino-Group-II-Clade-7_X_sp.</t>
  </si>
  <si>
    <t>Heterocapsa_nei/rotundata</t>
  </si>
  <si>
    <t>Opalozoa</t>
  </si>
  <si>
    <t>MAST-12</t>
  </si>
  <si>
    <t>Gyrodinium_dominans</t>
  </si>
  <si>
    <t>Kingdom</t>
  </si>
  <si>
    <t>Prorocentrales</t>
  </si>
  <si>
    <t>Prorocentraceae</t>
  </si>
  <si>
    <t>Prorocentrum</t>
  </si>
  <si>
    <t>Sagenista</t>
  </si>
  <si>
    <t>MAST-7</t>
  </si>
  <si>
    <t>MAST-7B</t>
  </si>
  <si>
    <t>MAST-7B_X</t>
  </si>
  <si>
    <t>MAST-7B_XX</t>
  </si>
  <si>
    <t>MAST-7B_XX_sp.</t>
  </si>
  <si>
    <t>Ceratoperidiniaceae</t>
  </si>
  <si>
    <t>Ceratoperidinium</t>
  </si>
  <si>
    <t>Ceratoperidinium_falcatum</t>
  </si>
  <si>
    <t>Ciliophora</t>
  </si>
  <si>
    <t>Spirotrichea</t>
  </si>
  <si>
    <t>Strombidiida</t>
  </si>
  <si>
    <t>Strombidiidae_M</t>
  </si>
  <si>
    <t>Tontoniidae_A</t>
  </si>
  <si>
    <t>Laboea</t>
  </si>
  <si>
    <t>Chytriodiniaceae</t>
  </si>
  <si>
    <t>Leptocylindrus_sp.</t>
  </si>
  <si>
    <t>Strombidiida_G</t>
  </si>
  <si>
    <t>Strombidiida_G_X</t>
  </si>
  <si>
    <t>Strombidiida_G_XX</t>
  </si>
  <si>
    <t>Strombidiida_G_XX_sp.</t>
  </si>
  <si>
    <t>Suessiales</t>
  </si>
  <si>
    <t>Suessiaceae</t>
  </si>
  <si>
    <t>Biecheleria</t>
  </si>
  <si>
    <t>Biecheleria_sp.</t>
  </si>
  <si>
    <t>Polycystinea</t>
  </si>
  <si>
    <t>Collodaria</t>
  </si>
  <si>
    <t>Sphaerozoidae</t>
  </si>
  <si>
    <t>Collozoum</t>
  </si>
  <si>
    <t>Collozoum_inerme</t>
  </si>
  <si>
    <t>Ostreococcus_tauri</t>
  </si>
  <si>
    <t>Stramenopiles_X</t>
  </si>
  <si>
    <t>Stramenopiles_X-Group-7</t>
  </si>
  <si>
    <t>Stramenopiles_X-Group-7_X</t>
  </si>
  <si>
    <t>Stramenopiles_X-Group-7_XX</t>
  </si>
  <si>
    <t>Stramenopiles_X-Group-7_XXX</t>
  </si>
  <si>
    <t>Stramenopiles_X-Group-7_XXX_sp.</t>
  </si>
  <si>
    <t>Gonyaulacaceae</t>
  </si>
  <si>
    <t>Gonyaulax</t>
  </si>
  <si>
    <t>Gonyaulax_spinifera</t>
  </si>
  <si>
    <t>Pseudofungi</t>
  </si>
  <si>
    <t>MAST-1</t>
  </si>
  <si>
    <t>MAST-1A</t>
  </si>
  <si>
    <t>MAST-1A_X</t>
  </si>
  <si>
    <t>MAST-1A_XX</t>
  </si>
  <si>
    <t>MAST-1A_XX_sp.</t>
  </si>
  <si>
    <t>Raphid-pennate</t>
  </si>
  <si>
    <t>Pseudo-nitzschia</t>
  </si>
  <si>
    <t>Choreotrichida</t>
  </si>
  <si>
    <t>Strobilidiidae_I</t>
  </si>
  <si>
    <t>Pelagostrobilidium</t>
  </si>
  <si>
    <t>Pelagostrobilidium_neptuni</t>
  </si>
  <si>
    <t>Prasino-Clade-V</t>
  </si>
  <si>
    <t>Pseudoscourfieldiales</t>
  </si>
  <si>
    <t>Pycnococcaceae</t>
  </si>
  <si>
    <t>Pycnococcaceae_X</t>
  </si>
  <si>
    <t>Pycnococcaceae_X_sp.</t>
  </si>
  <si>
    <t>SF</t>
  </si>
  <si>
    <t>Division</t>
  </si>
  <si>
    <t>Nb of Reads</t>
  </si>
  <si>
    <t>Nb of Occurrence</t>
  </si>
  <si>
    <t>Rank</t>
  </si>
  <si>
    <t>Conosa</t>
  </si>
  <si>
    <t>Haptophyta</t>
  </si>
  <si>
    <t>Lobosa</t>
  </si>
  <si>
    <t>Metamonada</t>
  </si>
  <si>
    <t>Number of OTUs</t>
  </si>
  <si>
    <t>Taxonomy</t>
  </si>
  <si>
    <t>Number of unique 
taxonomic refererences</t>
  </si>
  <si>
    <t>Average number of 
taxonomic reference per OTU</t>
  </si>
  <si>
    <t>Number of OTUs
with trait annotation</t>
  </si>
  <si>
    <t>Total</t>
  </si>
  <si>
    <t>Apusomonadida</t>
  </si>
  <si>
    <t>Breviatida</t>
  </si>
  <si>
    <t>Centrohelida</t>
  </si>
  <si>
    <t>Holomycota</t>
  </si>
  <si>
    <t>Holozoa</t>
  </si>
  <si>
    <t>Katablepharidida</t>
  </si>
  <si>
    <t>Mantamonadida</t>
  </si>
  <si>
    <t>Microhelida</t>
  </si>
  <si>
    <t>Picomonadida</t>
  </si>
  <si>
    <t>Planomonadida</t>
  </si>
  <si>
    <t>Rigifilida</t>
  </si>
  <si>
    <t>Telonemida</t>
  </si>
  <si>
    <t>Viridiplantae</t>
  </si>
  <si>
    <t>Trait annotation</t>
  </si>
  <si>
    <t>Pico_2500</t>
  </si>
  <si>
    <t>Pico_5000</t>
  </si>
  <si>
    <t>Pico_7500</t>
  </si>
  <si>
    <t>Pico_10000</t>
  </si>
  <si>
    <t>Pico_12500</t>
  </si>
  <si>
    <t>Pico_15000</t>
  </si>
  <si>
    <t>Pico_17500</t>
  </si>
  <si>
    <t>Pico_20000</t>
  </si>
  <si>
    <t>Pico_22500</t>
  </si>
  <si>
    <t>Pico_25000</t>
  </si>
  <si>
    <t>Pico_27500</t>
  </si>
  <si>
    <t>Pico_30000</t>
  </si>
  <si>
    <t>Pico_32500</t>
  </si>
  <si>
    <t>Pico_35000</t>
  </si>
  <si>
    <t>Pico_37500</t>
  </si>
  <si>
    <t>Pico_40000</t>
  </si>
  <si>
    <t>Pico_42500</t>
  </si>
  <si>
    <t>Pico_45000</t>
  </si>
  <si>
    <t>Pico_47500</t>
  </si>
  <si>
    <t>Pico_50000</t>
  </si>
  <si>
    <t>Pico_AB</t>
  </si>
  <si>
    <t>Pico_52500</t>
  </si>
  <si>
    <t>Subset</t>
  </si>
  <si>
    <t>% of OTUs annotated with trait</t>
  </si>
  <si>
    <t>OTUs and Taxonomic references</t>
  </si>
  <si>
    <t>otu ID</t>
  </si>
  <si>
    <t>Size Fraction</t>
  </si>
  <si>
    <t>Abundant</t>
  </si>
  <si>
    <t>Fraction of the rank
abundance curve</t>
  </si>
  <si>
    <t>0-38</t>
  </si>
  <si>
    <t>0-5000</t>
  </si>
  <si>
    <t>2500-7500</t>
  </si>
  <si>
    <t>5000-10000</t>
  </si>
  <si>
    <t>7500-12500</t>
  </si>
  <si>
    <t>10000-15000</t>
  </si>
  <si>
    <t>12500-17500</t>
  </si>
  <si>
    <t>15000-20000</t>
  </si>
  <si>
    <t>17500-22500</t>
  </si>
  <si>
    <t>20000-25000</t>
  </si>
  <si>
    <t>22500-27500</t>
  </si>
  <si>
    <t>25000-30000</t>
  </si>
  <si>
    <t>27500-32500</t>
  </si>
  <si>
    <t>30000-35000</t>
  </si>
  <si>
    <t>32500-37500</t>
  </si>
  <si>
    <t>35000-40000</t>
  </si>
  <si>
    <t>37500-42500</t>
  </si>
  <si>
    <t>40000-45000</t>
  </si>
  <si>
    <t>40000-44 813</t>
  </si>
  <si>
    <t>42 313-44 813</t>
  </si>
  <si>
    <t>0-32</t>
  </si>
  <si>
    <t>42500-47500</t>
  </si>
  <si>
    <t>45000-50000</t>
  </si>
  <si>
    <t>47500-52500</t>
  </si>
  <si>
    <t>50000-55000</t>
  </si>
  <si>
    <t>52500-57500</t>
  </si>
  <si>
    <t>55000-60000</t>
  </si>
  <si>
    <t>57500-62500</t>
  </si>
  <si>
    <t>60000-65000</t>
  </si>
  <si>
    <t>62500-67500</t>
  </si>
  <si>
    <t>65000-70000</t>
  </si>
  <si>
    <t>67500-71380</t>
  </si>
  <si>
    <t>68880-71380</t>
  </si>
  <si>
    <t>47500-51568</t>
  </si>
  <si>
    <t>49068-51568</t>
  </si>
  <si>
    <t>0-40</t>
  </si>
  <si>
    <t>Supplementary Table 2: Total abundance (# of reads), occurence (# of samples), rank, and taxonomy of abundant OTUs across the three size fractions (micro, nano, and picoplankton).</t>
  </si>
  <si>
    <t># of non-annotated 
OTUs</t>
  </si>
  <si>
    <t>% annotated
OTUs</t>
  </si>
  <si>
    <t># of OTUs annotated
with traits</t>
  </si>
  <si>
    <t># of OTUs</t>
  </si>
  <si>
    <t xml:space="preserve">Supplementary Table 3: Name, ranks, number of OTUs, and number of OTUs with successfull trait annotation </t>
  </si>
  <si>
    <t>along the susbsets of 5000 OTUs of the rank abundance curves of micro, nano, and picoplankton.</t>
  </si>
  <si>
    <t>Supplementary Table 1: Information on the number of OTUs, number of taxonomic references</t>
  </si>
  <si>
    <t>and number of OTUs susccessfully annotated with traits across Eukaryotic Divisions.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</si>
</sst>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/>
    <xf numFmtId="2" fontId="0" fillId="4" borderId="0" xfId="0" applyNumberFormat="1" applyFill="1"/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/>
    <xf numFmtId="0" fontId="4" fillId="8" borderId="0" xfId="0" applyFont="1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9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wrapText="1"/>
    </xf>
    <xf numFmtId="0" fontId="0" fillId="12" borderId="0" xfId="0" applyFill="1"/>
    <xf numFmtId="0" fontId="0" fillId="12" borderId="0" xfId="0" applyFill="1" applyAlignment="1">
      <alignment horizontal="center" wrapText="1"/>
    </xf>
    <xf numFmtId="0" fontId="4" fillId="0" borderId="0" xfId="0" applyFont="1"/>
    <xf numFmtId="0" fontId="0" fillId="5" borderId="0" xfId="0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8" borderId="0" xfId="0" applyFont="1" applyFill="1"/>
    <xf numFmtId="0" fontId="0" fillId="3" borderId="0" xfId="0" applyFill="1"/>
    <xf numFmtId="0" fontId="0" fillId="2" borderId="0" xfId="0" applyFill="1"/>
    <xf numFmtId="0" fontId="0" fillId="13" borderId="0" xfId="0" applyFill="1"/>
    <xf numFmtId="0" fontId="0" fillId="6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2" fontId="3" fillId="13" borderId="0" xfId="0" applyNumberFormat="1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1" borderId="0" xfId="0" applyFill="1"/>
    <xf numFmtId="0" fontId="0" fillId="15" borderId="0" xfId="0" applyFill="1"/>
    <xf numFmtId="0" fontId="0" fillId="8" borderId="0" xfId="0" applyFill="1"/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H30" sqref="H30"/>
    </sheetView>
  </sheetViews>
  <sheetFormatPr baseColWidth="10" defaultRowHeight="16" x14ac:dyDescent="0.2"/>
  <cols>
    <col min="2" max="2" width="15" bestFit="1" customWidth="1"/>
    <col min="3" max="3" width="14.6640625" bestFit="1" customWidth="1"/>
    <col min="4" max="4" width="20.5" bestFit="1" customWidth="1"/>
    <col min="5" max="5" width="25.1640625" bestFit="1" customWidth="1"/>
    <col min="6" max="6" width="18" bestFit="1" customWidth="1"/>
    <col min="7" max="7" width="17.5" bestFit="1" customWidth="1"/>
    <col min="14" max="14" width="14.6640625" bestFit="1" customWidth="1"/>
    <col min="15" max="15" width="21.33203125" customWidth="1"/>
    <col min="16" max="16" width="26.33203125" customWidth="1"/>
    <col min="18" max="18" width="18" bestFit="1" customWidth="1"/>
  </cols>
  <sheetData>
    <row r="1" spans="1:23" x14ac:dyDescent="0.2">
      <c r="A1" s="24" t="s">
        <v>282</v>
      </c>
    </row>
    <row r="2" spans="1:23" x14ac:dyDescent="0.2">
      <c r="A2" s="24" t="s">
        <v>283</v>
      </c>
    </row>
    <row r="3" spans="1:23" x14ac:dyDescent="0.2">
      <c r="A3" s="15" t="s">
        <v>191</v>
      </c>
      <c r="B3" s="15"/>
      <c r="C3" s="11" t="s">
        <v>234</v>
      </c>
      <c r="D3" s="11"/>
      <c r="E3" s="11"/>
      <c r="F3" s="12" t="s">
        <v>209</v>
      </c>
      <c r="G3" s="12"/>
      <c r="J3" s="6"/>
      <c r="K3" s="6"/>
      <c r="L3" s="6"/>
      <c r="N3" s="6"/>
      <c r="O3" s="6"/>
      <c r="P3" s="6"/>
    </row>
    <row r="4" spans="1:23" ht="37" customHeight="1" x14ac:dyDescent="0.2">
      <c r="A4" s="18" t="s">
        <v>120</v>
      </c>
      <c r="B4" s="18" t="s">
        <v>182</v>
      </c>
      <c r="C4" s="7" t="s">
        <v>190</v>
      </c>
      <c r="D4" s="8" t="s">
        <v>192</v>
      </c>
      <c r="E4" s="8" t="s">
        <v>193</v>
      </c>
      <c r="F4" s="13" t="s">
        <v>194</v>
      </c>
      <c r="G4" s="13" t="s">
        <v>233</v>
      </c>
      <c r="N4" s="3"/>
      <c r="O4" s="4"/>
      <c r="P4" s="4"/>
      <c r="R4" s="2"/>
    </row>
    <row r="5" spans="1:23" x14ac:dyDescent="0.2">
      <c r="A5" s="17" t="s">
        <v>1</v>
      </c>
      <c r="B5" s="17" t="s">
        <v>2</v>
      </c>
      <c r="C5" s="9">
        <v>31170</v>
      </c>
      <c r="D5" s="9">
        <v>640</v>
      </c>
      <c r="E5" s="10">
        <f>C5/D5</f>
        <v>48.703125</v>
      </c>
      <c r="F5" s="14">
        <v>15980</v>
      </c>
      <c r="G5" s="14">
        <f>(F5/C5)*100</f>
        <v>51.267244145011226</v>
      </c>
      <c r="Q5" s="1"/>
    </row>
    <row r="6" spans="1:23" x14ac:dyDescent="0.2">
      <c r="A6" s="17" t="s">
        <v>1</v>
      </c>
      <c r="B6" s="17" t="s">
        <v>196</v>
      </c>
      <c r="C6" s="9">
        <v>83</v>
      </c>
      <c r="D6" s="9">
        <v>21</v>
      </c>
      <c r="E6" s="10">
        <f t="shared" ref="E6:E26" si="0">C6/D6</f>
        <v>3.9523809523809526</v>
      </c>
      <c r="F6" s="14">
        <v>83</v>
      </c>
      <c r="G6" s="14">
        <f>(F6/C6)*100</f>
        <v>100</v>
      </c>
      <c r="Q6" s="1"/>
      <c r="W6" s="1"/>
    </row>
    <row r="7" spans="1:23" x14ac:dyDescent="0.2">
      <c r="A7" s="17" t="s">
        <v>1</v>
      </c>
      <c r="B7" s="17" t="s">
        <v>197</v>
      </c>
      <c r="C7" s="9">
        <v>5</v>
      </c>
      <c r="D7" s="9">
        <v>3</v>
      </c>
      <c r="E7" s="10">
        <f t="shared" si="0"/>
        <v>1.6666666666666667</v>
      </c>
      <c r="F7" s="14">
        <v>5</v>
      </c>
      <c r="G7" s="14">
        <f>(F7/C7)*100</f>
        <v>100</v>
      </c>
      <c r="Q7" s="1"/>
      <c r="W7" s="1"/>
    </row>
    <row r="8" spans="1:23" x14ac:dyDescent="0.2">
      <c r="A8" s="17" t="s">
        <v>1</v>
      </c>
      <c r="B8" s="17" t="s">
        <v>198</v>
      </c>
      <c r="C8" s="9">
        <v>136</v>
      </c>
      <c r="D8" s="9">
        <v>28</v>
      </c>
      <c r="E8" s="10">
        <f t="shared" si="0"/>
        <v>4.8571428571428568</v>
      </c>
      <c r="F8" s="14">
        <v>90</v>
      </c>
      <c r="G8" s="14">
        <f>(F8/C8)*100</f>
        <v>66.17647058823529</v>
      </c>
      <c r="Q8" s="1"/>
      <c r="W8" s="1"/>
    </row>
    <row r="9" spans="1:23" x14ac:dyDescent="0.2">
      <c r="A9" s="17" t="s">
        <v>1</v>
      </c>
      <c r="B9" s="17" t="s">
        <v>186</v>
      </c>
      <c r="C9" s="9">
        <v>5</v>
      </c>
      <c r="D9" s="9">
        <v>5</v>
      </c>
      <c r="E9" s="10">
        <f t="shared" si="0"/>
        <v>1</v>
      </c>
      <c r="F9" s="14">
        <v>5</v>
      </c>
      <c r="G9" s="14">
        <f>(F9/C9)*100</f>
        <v>100</v>
      </c>
      <c r="Q9" s="1"/>
      <c r="W9" s="1"/>
    </row>
    <row r="10" spans="1:23" x14ac:dyDescent="0.2">
      <c r="A10" s="17" t="s">
        <v>1</v>
      </c>
      <c r="B10" s="17" t="s">
        <v>50</v>
      </c>
      <c r="C10" s="9">
        <v>2656</v>
      </c>
      <c r="D10" s="9">
        <v>19</v>
      </c>
      <c r="E10" s="10">
        <f t="shared" si="0"/>
        <v>139.78947368421052</v>
      </c>
      <c r="F10" s="14">
        <v>2651</v>
      </c>
      <c r="G10" s="14">
        <f>(F10/C10)*100</f>
        <v>99.811746987951807</v>
      </c>
      <c r="Q10" s="1"/>
      <c r="W10" s="1"/>
    </row>
    <row r="11" spans="1:23" x14ac:dyDescent="0.2">
      <c r="A11" s="17" t="s">
        <v>1</v>
      </c>
      <c r="B11" s="17" t="s">
        <v>187</v>
      </c>
      <c r="C11" s="9">
        <v>1279</v>
      </c>
      <c r="D11" s="9">
        <v>46</v>
      </c>
      <c r="E11" s="10">
        <f t="shared" si="0"/>
        <v>27.804347826086957</v>
      </c>
      <c r="F11" s="14">
        <v>742</v>
      </c>
      <c r="G11" s="14">
        <f>(F11/C11)*100</f>
        <v>58.014073494917909</v>
      </c>
      <c r="Q11" s="1"/>
      <c r="W11" s="1"/>
    </row>
    <row r="12" spans="1:23" x14ac:dyDescent="0.2">
      <c r="A12" s="17" t="s">
        <v>1</v>
      </c>
      <c r="B12" s="17" t="s">
        <v>199</v>
      </c>
      <c r="C12" s="9">
        <v>706</v>
      </c>
      <c r="D12" s="9">
        <v>105</v>
      </c>
      <c r="E12" s="10">
        <f t="shared" si="0"/>
        <v>6.7238095238095239</v>
      </c>
      <c r="F12" s="14">
        <v>395</v>
      </c>
      <c r="G12" s="14">
        <f>(F12/C12)*100</f>
        <v>55.949008498583574</v>
      </c>
      <c r="Q12" s="1"/>
      <c r="W12" s="1"/>
    </row>
    <row r="13" spans="1:23" x14ac:dyDescent="0.2">
      <c r="A13" s="17" t="s">
        <v>1</v>
      </c>
      <c r="B13" s="17" t="s">
        <v>200</v>
      </c>
      <c r="C13" s="9">
        <v>1342</v>
      </c>
      <c r="D13" s="9">
        <v>37</v>
      </c>
      <c r="E13" s="10">
        <f t="shared" si="0"/>
        <v>36.270270270270274</v>
      </c>
      <c r="F13" s="14">
        <v>997</v>
      </c>
      <c r="G13" s="14">
        <f>(F13/C13)*100</f>
        <v>74.292101341281665</v>
      </c>
      <c r="Q13" s="1"/>
      <c r="W13" s="1"/>
    </row>
    <row r="14" spans="1:23" x14ac:dyDescent="0.2">
      <c r="A14" s="17" t="s">
        <v>1</v>
      </c>
      <c r="B14" s="17" t="s">
        <v>201</v>
      </c>
      <c r="C14" s="9">
        <v>521</v>
      </c>
      <c r="D14" s="9">
        <v>13</v>
      </c>
      <c r="E14" s="10">
        <f t="shared" si="0"/>
        <v>40.07692307692308</v>
      </c>
      <c r="F14" s="14">
        <v>481</v>
      </c>
      <c r="G14" s="14">
        <f>(F14/C14)*100</f>
        <v>92.322456813819571</v>
      </c>
      <c r="Q14" s="1"/>
      <c r="W14" s="1"/>
    </row>
    <row r="15" spans="1:23" x14ac:dyDescent="0.2">
      <c r="A15" s="17" t="s">
        <v>1</v>
      </c>
      <c r="B15" s="17" t="s">
        <v>188</v>
      </c>
      <c r="C15" s="9">
        <v>47</v>
      </c>
      <c r="D15" s="9">
        <v>14</v>
      </c>
      <c r="E15" s="10">
        <f t="shared" si="0"/>
        <v>3.3571428571428572</v>
      </c>
      <c r="F15" s="14">
        <v>47</v>
      </c>
      <c r="G15" s="14">
        <f>(F15/C15)*100</f>
        <v>100</v>
      </c>
      <c r="Q15" s="1"/>
      <c r="W15" s="1"/>
    </row>
    <row r="16" spans="1:23" x14ac:dyDescent="0.2">
      <c r="A16" s="17" t="s">
        <v>1</v>
      </c>
      <c r="B16" s="17" t="s">
        <v>202</v>
      </c>
      <c r="C16" s="9">
        <v>1</v>
      </c>
      <c r="D16" s="9">
        <v>1</v>
      </c>
      <c r="E16" s="10">
        <f t="shared" si="0"/>
        <v>1</v>
      </c>
      <c r="F16" s="14">
        <v>1</v>
      </c>
      <c r="G16" s="14">
        <f>(F16/C16)*100</f>
        <v>100</v>
      </c>
      <c r="Q16" s="1"/>
      <c r="W16" s="1"/>
    </row>
    <row r="17" spans="1:23" x14ac:dyDescent="0.2">
      <c r="A17" s="17" t="s">
        <v>1</v>
      </c>
      <c r="B17" s="17" t="s">
        <v>189</v>
      </c>
      <c r="C17" s="9">
        <v>7</v>
      </c>
      <c r="D17" s="9">
        <v>3</v>
      </c>
      <c r="E17" s="10">
        <f t="shared" si="0"/>
        <v>2.3333333333333335</v>
      </c>
      <c r="F17" s="14">
        <v>7</v>
      </c>
      <c r="G17" s="14">
        <f>(F17/C17)*100</f>
        <v>100</v>
      </c>
      <c r="Q17" s="1"/>
      <c r="W17" s="1"/>
    </row>
    <row r="18" spans="1:23" x14ac:dyDescent="0.2">
      <c r="A18" s="17" t="s">
        <v>1</v>
      </c>
      <c r="B18" s="17" t="s">
        <v>203</v>
      </c>
      <c r="C18" s="9">
        <v>1</v>
      </c>
      <c r="D18" s="9">
        <v>1</v>
      </c>
      <c r="E18" s="10">
        <f t="shared" si="0"/>
        <v>1</v>
      </c>
      <c r="F18" s="14">
        <v>1</v>
      </c>
      <c r="G18" s="14">
        <f>(F18/C18)*100</f>
        <v>100</v>
      </c>
      <c r="Q18" s="1"/>
      <c r="W18" s="1"/>
    </row>
    <row r="19" spans="1:23" x14ac:dyDescent="0.2">
      <c r="A19" s="17" t="s">
        <v>1</v>
      </c>
      <c r="B19" s="17" t="s">
        <v>204</v>
      </c>
      <c r="C19" s="9">
        <v>1278</v>
      </c>
      <c r="D19" s="9">
        <v>2</v>
      </c>
      <c r="E19" s="10">
        <f t="shared" si="0"/>
        <v>639</v>
      </c>
      <c r="F19" s="14">
        <v>1278</v>
      </c>
      <c r="G19" s="14">
        <f>(F19/C19)*100</f>
        <v>100</v>
      </c>
      <c r="Q19" s="1"/>
      <c r="W19" s="1"/>
    </row>
    <row r="20" spans="1:23" x14ac:dyDescent="0.2">
      <c r="A20" s="17" t="s">
        <v>1</v>
      </c>
      <c r="B20" s="17" t="s">
        <v>205</v>
      </c>
      <c r="C20" s="9">
        <v>21</v>
      </c>
      <c r="D20" s="9">
        <v>10</v>
      </c>
      <c r="E20" s="10">
        <f t="shared" si="0"/>
        <v>2.1</v>
      </c>
      <c r="F20" s="14">
        <v>21</v>
      </c>
      <c r="G20" s="14">
        <f>(F20/C20)*100</f>
        <v>100</v>
      </c>
      <c r="Q20" s="1"/>
      <c r="W20" s="1"/>
    </row>
    <row r="21" spans="1:23" x14ac:dyDescent="0.2">
      <c r="A21" s="17" t="s">
        <v>1</v>
      </c>
      <c r="B21" s="17" t="s">
        <v>61</v>
      </c>
      <c r="C21" s="9">
        <v>5556</v>
      </c>
      <c r="D21" s="9">
        <v>211</v>
      </c>
      <c r="E21" s="10">
        <f t="shared" si="0"/>
        <v>26.33175355450237</v>
      </c>
      <c r="F21" s="14">
        <v>1923</v>
      </c>
      <c r="G21" s="14">
        <f>(F21/C21)*100</f>
        <v>34.611231101511883</v>
      </c>
      <c r="Q21" s="1"/>
      <c r="W21" s="1"/>
    </row>
    <row r="22" spans="1:23" x14ac:dyDescent="0.2">
      <c r="A22" s="17" t="s">
        <v>1</v>
      </c>
      <c r="B22" s="17" t="s">
        <v>206</v>
      </c>
      <c r="C22" s="9">
        <v>3</v>
      </c>
      <c r="D22" s="9">
        <v>1</v>
      </c>
      <c r="E22" s="10">
        <f t="shared" si="0"/>
        <v>3</v>
      </c>
      <c r="F22" s="14">
        <v>3</v>
      </c>
      <c r="G22" s="14">
        <f>(F22/C22)*100</f>
        <v>100</v>
      </c>
      <c r="Q22" s="1"/>
      <c r="W22" s="1"/>
    </row>
    <row r="23" spans="1:23" x14ac:dyDescent="0.2">
      <c r="A23" s="17" t="s">
        <v>1</v>
      </c>
      <c r="B23" s="17" t="s">
        <v>38</v>
      </c>
      <c r="C23" s="9">
        <v>22839</v>
      </c>
      <c r="D23" s="9">
        <v>386</v>
      </c>
      <c r="E23" s="10">
        <f t="shared" si="0"/>
        <v>59.168393782383419</v>
      </c>
      <c r="F23" s="14">
        <v>12666</v>
      </c>
      <c r="G23" s="14">
        <f>(F23/C23)*100</f>
        <v>55.457769604623678</v>
      </c>
      <c r="Q23" s="1"/>
      <c r="W23" s="1"/>
    </row>
    <row r="24" spans="1:23" x14ac:dyDescent="0.2">
      <c r="A24" s="17" t="s">
        <v>1</v>
      </c>
      <c r="B24" s="17" t="s">
        <v>207</v>
      </c>
      <c r="C24" s="9">
        <v>843</v>
      </c>
      <c r="D24" s="9">
        <v>5</v>
      </c>
      <c r="E24" s="10">
        <f t="shared" si="0"/>
        <v>168.6</v>
      </c>
      <c r="F24" s="14">
        <v>843</v>
      </c>
      <c r="G24" s="14">
        <f>(F24/C24)*100</f>
        <v>100</v>
      </c>
      <c r="Q24" s="1"/>
      <c r="W24" s="1"/>
    </row>
    <row r="25" spans="1:23" x14ac:dyDescent="0.2">
      <c r="A25" s="17" t="s">
        <v>1</v>
      </c>
      <c r="B25" s="17" t="s">
        <v>208</v>
      </c>
      <c r="C25" s="9">
        <v>3520</v>
      </c>
      <c r="D25" s="9">
        <v>99</v>
      </c>
      <c r="E25" s="10">
        <f t="shared" si="0"/>
        <v>35.555555555555557</v>
      </c>
      <c r="F25" s="14">
        <v>3395</v>
      </c>
      <c r="G25" s="14">
        <f>(F25/C25)*100</f>
        <v>96.44886363636364</v>
      </c>
    </row>
    <row r="26" spans="1:23" x14ac:dyDescent="0.2">
      <c r="A26" s="17" t="s">
        <v>1</v>
      </c>
      <c r="B26" s="17" t="s">
        <v>32</v>
      </c>
      <c r="C26" s="9">
        <v>18413</v>
      </c>
      <c r="D26" s="9">
        <v>30</v>
      </c>
      <c r="E26" s="10">
        <f t="shared" si="0"/>
        <v>613.76666666666665</v>
      </c>
      <c r="F26" s="14">
        <v>0</v>
      </c>
      <c r="G26" s="14">
        <f>(F26/C26)*100</f>
        <v>0</v>
      </c>
      <c r="Q26" s="1"/>
      <c r="W26" s="1"/>
    </row>
    <row r="27" spans="1:23" x14ac:dyDescent="0.2">
      <c r="Q27" s="1"/>
      <c r="W27" s="1"/>
    </row>
    <row r="28" spans="1:23" x14ac:dyDescent="0.2">
      <c r="A28" s="17" t="s">
        <v>1</v>
      </c>
      <c r="B28" s="17" t="s">
        <v>195</v>
      </c>
      <c r="C28" s="9">
        <f>SUM(C5:C26)</f>
        <v>90432</v>
      </c>
      <c r="D28" s="9">
        <f>SUM(D5:D26)</f>
        <v>1680</v>
      </c>
      <c r="E28" s="10">
        <f>C28/D28</f>
        <v>53.828571428571429</v>
      </c>
      <c r="F28" s="14">
        <f>SUM(F5:F26)</f>
        <v>41614</v>
      </c>
      <c r="G28" s="14">
        <f>(F28/C28)*100</f>
        <v>46.016896673743808</v>
      </c>
      <c r="P28" s="1"/>
      <c r="V28" s="1"/>
    </row>
    <row r="29" spans="1:23" x14ac:dyDescent="0.2">
      <c r="P29" s="1"/>
      <c r="V29" s="1"/>
    </row>
    <row r="30" spans="1:23" x14ac:dyDescent="0.2">
      <c r="P30" s="1"/>
      <c r="V30" s="1"/>
    </row>
    <row r="31" spans="1:23" x14ac:dyDescent="0.2">
      <c r="P31" s="1"/>
      <c r="V31" s="1"/>
    </row>
    <row r="32" spans="1:23" x14ac:dyDescent="0.2">
      <c r="P32" s="1"/>
      <c r="V32" s="1"/>
    </row>
    <row r="33" spans="16:22" x14ac:dyDescent="0.2">
      <c r="P33" s="1"/>
      <c r="V33" s="1"/>
    </row>
    <row r="34" spans="16:22" x14ac:dyDescent="0.2">
      <c r="P34" s="1"/>
      <c r="V34" s="1"/>
    </row>
    <row r="35" spans="16:22" x14ac:dyDescent="0.2">
      <c r="P35" s="1"/>
      <c r="V35" s="1"/>
    </row>
    <row r="36" spans="16:22" x14ac:dyDescent="0.2">
      <c r="V36" s="1"/>
    </row>
  </sheetData>
  <mergeCells count="5">
    <mergeCell ref="J3:L3"/>
    <mergeCell ref="N3:P3"/>
    <mergeCell ref="A3:B3"/>
    <mergeCell ref="C3:E3"/>
    <mergeCell ref="F3:G3"/>
  </mergeCells>
  <phoneticPr fontId="5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12"/>
  <sheetViews>
    <sheetView zoomScale="156" workbookViewId="0">
      <selection activeCell="F13" sqref="F13"/>
    </sheetView>
  </sheetViews>
  <sheetFormatPr baseColWidth="10" defaultRowHeight="16" x14ac:dyDescent="0.2"/>
  <cols>
    <col min="1" max="1" width="6" bestFit="1" customWidth="1"/>
    <col min="2" max="2" width="5.83203125" bestFit="1" customWidth="1"/>
    <col min="4" max="4" width="15.33203125" bestFit="1" customWidth="1"/>
    <col min="5" max="5" width="5.1640625" bestFit="1" customWidth="1"/>
    <col min="6" max="6" width="9.33203125" bestFit="1" customWidth="1"/>
    <col min="7" max="7" width="13.1640625" bestFit="1" customWidth="1"/>
    <col min="8" max="8" width="14.83203125" bestFit="1" customWidth="1"/>
    <col min="9" max="9" width="22.1640625" bestFit="1" customWidth="1"/>
    <col min="10" max="10" width="24.1640625" bestFit="1" customWidth="1"/>
    <col min="11" max="11" width="35" bestFit="1" customWidth="1"/>
    <col min="12" max="12" width="28.33203125" bestFit="1" customWidth="1"/>
    <col min="13" max="13" width="31.6640625" bestFit="1" customWidth="1"/>
  </cols>
  <sheetData>
    <row r="1" spans="1:13" x14ac:dyDescent="0.2">
      <c r="A1" s="24" t="s">
        <v>275</v>
      </c>
    </row>
    <row r="2" spans="1:13" x14ac:dyDescent="0.2">
      <c r="A2" s="42" t="s">
        <v>235</v>
      </c>
      <c r="B2" s="42" t="s">
        <v>181</v>
      </c>
      <c r="C2" s="22" t="s">
        <v>183</v>
      </c>
      <c r="D2" s="22" t="s">
        <v>184</v>
      </c>
      <c r="E2" s="22" t="s">
        <v>185</v>
      </c>
      <c r="F2" s="43" t="s">
        <v>120</v>
      </c>
      <c r="G2" s="43" t="s">
        <v>35</v>
      </c>
      <c r="H2" s="43" t="s">
        <v>182</v>
      </c>
      <c r="I2" s="43" t="s">
        <v>36</v>
      </c>
      <c r="J2" s="43" t="s">
        <v>34</v>
      </c>
      <c r="K2" s="43" t="s">
        <v>60</v>
      </c>
      <c r="L2" s="43" t="s">
        <v>33</v>
      </c>
      <c r="M2" s="43" t="s">
        <v>9</v>
      </c>
    </row>
    <row r="3" spans="1:13" x14ac:dyDescent="0.2">
      <c r="A3" s="25">
        <v>11</v>
      </c>
      <c r="B3" s="25" t="s">
        <v>21</v>
      </c>
      <c r="C3" s="27">
        <v>461349</v>
      </c>
      <c r="D3" s="27">
        <v>256</v>
      </c>
      <c r="E3" s="27">
        <v>1</v>
      </c>
      <c r="F3" s="14" t="s">
        <v>1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10</v>
      </c>
      <c r="L3" s="14" t="s">
        <v>11</v>
      </c>
      <c r="M3" s="14" t="s">
        <v>12</v>
      </c>
    </row>
    <row r="4" spans="1:13" x14ac:dyDescent="0.2">
      <c r="A4" s="25">
        <v>19</v>
      </c>
      <c r="B4" s="25" t="s">
        <v>21</v>
      </c>
      <c r="C4" s="27">
        <v>326629</v>
      </c>
      <c r="D4" s="27">
        <v>211</v>
      </c>
      <c r="E4" s="27">
        <v>2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22</v>
      </c>
      <c r="K4" s="14" t="s">
        <v>23</v>
      </c>
      <c r="L4" s="14" t="s">
        <v>24</v>
      </c>
      <c r="M4" s="14" t="s">
        <v>25</v>
      </c>
    </row>
    <row r="5" spans="1:13" x14ac:dyDescent="0.2">
      <c r="A5" s="25">
        <v>5</v>
      </c>
      <c r="B5" s="25" t="s">
        <v>21</v>
      </c>
      <c r="C5" s="27">
        <v>234638</v>
      </c>
      <c r="D5" s="27">
        <v>257</v>
      </c>
      <c r="E5" s="27">
        <v>3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4" t="s">
        <v>7</v>
      </c>
      <c r="M5" s="14" t="s">
        <v>8</v>
      </c>
    </row>
    <row r="6" spans="1:13" x14ac:dyDescent="0.2">
      <c r="A6" s="25">
        <v>28</v>
      </c>
      <c r="B6" s="25" t="s">
        <v>21</v>
      </c>
      <c r="C6" s="27">
        <v>172879</v>
      </c>
      <c r="D6" s="27">
        <v>167</v>
      </c>
      <c r="E6" s="27">
        <v>4</v>
      </c>
      <c r="F6" s="14" t="s">
        <v>1</v>
      </c>
      <c r="G6" s="14" t="s">
        <v>2</v>
      </c>
      <c r="H6" s="14" t="s">
        <v>32</v>
      </c>
      <c r="I6" s="14" t="s">
        <v>32</v>
      </c>
      <c r="J6" s="14" t="s">
        <v>32</v>
      </c>
      <c r="K6" s="14" t="s">
        <v>32</v>
      </c>
      <c r="L6" s="14" t="s">
        <v>32</v>
      </c>
      <c r="M6" s="14" t="s">
        <v>32</v>
      </c>
    </row>
    <row r="7" spans="1:13" x14ac:dyDescent="0.2">
      <c r="A7" s="25">
        <v>39</v>
      </c>
      <c r="B7" s="25" t="s">
        <v>21</v>
      </c>
      <c r="C7" s="27">
        <v>145038</v>
      </c>
      <c r="D7" s="27">
        <v>168</v>
      </c>
      <c r="E7" s="27">
        <v>5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32</v>
      </c>
      <c r="K7" s="14" t="s">
        <v>32</v>
      </c>
      <c r="L7" s="14" t="s">
        <v>32</v>
      </c>
      <c r="M7" s="14" t="s">
        <v>32</v>
      </c>
    </row>
    <row r="8" spans="1:13" x14ac:dyDescent="0.2">
      <c r="A8" s="25">
        <v>20</v>
      </c>
      <c r="B8" s="25" t="s">
        <v>21</v>
      </c>
      <c r="C8" s="27">
        <v>140373</v>
      </c>
      <c r="D8" s="27">
        <v>224</v>
      </c>
      <c r="E8" s="27">
        <v>6</v>
      </c>
      <c r="F8" s="14" t="s">
        <v>1</v>
      </c>
      <c r="G8" s="14" t="s">
        <v>38</v>
      </c>
      <c r="H8" s="14" t="s">
        <v>39</v>
      </c>
      <c r="I8" s="14" t="s">
        <v>40</v>
      </c>
      <c r="J8" s="14" t="s">
        <v>41</v>
      </c>
      <c r="K8" s="14" t="s">
        <v>42</v>
      </c>
      <c r="L8" s="14" t="s">
        <v>43</v>
      </c>
      <c r="M8" s="14" t="s">
        <v>44</v>
      </c>
    </row>
    <row r="9" spans="1:13" x14ac:dyDescent="0.2">
      <c r="A9" s="25">
        <v>4</v>
      </c>
      <c r="B9" s="25" t="s">
        <v>21</v>
      </c>
      <c r="C9" s="27">
        <v>140000</v>
      </c>
      <c r="D9" s="27">
        <v>256</v>
      </c>
      <c r="E9" s="27">
        <v>7</v>
      </c>
      <c r="F9" s="14" t="s">
        <v>1</v>
      </c>
      <c r="G9" s="14" t="s">
        <v>2</v>
      </c>
      <c r="H9" s="14" t="s">
        <v>3</v>
      </c>
      <c r="I9" s="14" t="s">
        <v>4</v>
      </c>
      <c r="J9" s="14" t="s">
        <v>29</v>
      </c>
      <c r="K9" s="14" t="s">
        <v>30</v>
      </c>
      <c r="L9" s="14" t="s">
        <v>31</v>
      </c>
      <c r="M9" s="14" t="s">
        <v>32</v>
      </c>
    </row>
    <row r="10" spans="1:13" x14ac:dyDescent="0.2">
      <c r="A10" s="25">
        <v>44</v>
      </c>
      <c r="B10" s="25" t="s">
        <v>21</v>
      </c>
      <c r="C10" s="27">
        <v>121482</v>
      </c>
      <c r="D10" s="27">
        <v>115</v>
      </c>
      <c r="E10" s="27">
        <v>8</v>
      </c>
      <c r="F10" s="14" t="s">
        <v>1</v>
      </c>
      <c r="G10" s="14" t="s">
        <v>2</v>
      </c>
      <c r="H10" s="14" t="s">
        <v>3</v>
      </c>
      <c r="I10" s="14" t="s">
        <v>4</v>
      </c>
      <c r="J10" s="14" t="s">
        <v>5</v>
      </c>
      <c r="K10" s="14" t="s">
        <v>57</v>
      </c>
      <c r="L10" s="14" t="s">
        <v>58</v>
      </c>
      <c r="M10" s="14" t="s">
        <v>59</v>
      </c>
    </row>
    <row r="11" spans="1:13" x14ac:dyDescent="0.2">
      <c r="A11" s="25">
        <v>46</v>
      </c>
      <c r="B11" s="25" t="s">
        <v>21</v>
      </c>
      <c r="C11" s="27">
        <v>121252</v>
      </c>
      <c r="D11" s="27">
        <v>144</v>
      </c>
      <c r="E11" s="27">
        <v>9</v>
      </c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10</v>
      </c>
      <c r="L11" s="14" t="s">
        <v>32</v>
      </c>
      <c r="M11" s="14" t="s">
        <v>32</v>
      </c>
    </row>
    <row r="12" spans="1:13" x14ac:dyDescent="0.2">
      <c r="A12" s="25">
        <v>26</v>
      </c>
      <c r="B12" s="25" t="s">
        <v>21</v>
      </c>
      <c r="C12" s="27">
        <v>112429</v>
      </c>
      <c r="D12" s="27">
        <v>193</v>
      </c>
      <c r="E12" s="27">
        <v>10</v>
      </c>
      <c r="F12" s="14" t="s">
        <v>1</v>
      </c>
      <c r="G12" s="14" t="s">
        <v>61</v>
      </c>
      <c r="H12" s="14" t="s">
        <v>62</v>
      </c>
      <c r="I12" s="14" t="s">
        <v>63</v>
      </c>
      <c r="J12" s="14" t="s">
        <v>64</v>
      </c>
      <c r="K12" s="14" t="s">
        <v>65</v>
      </c>
      <c r="L12" s="14" t="s">
        <v>66</v>
      </c>
      <c r="M12" s="14" t="s">
        <v>67</v>
      </c>
    </row>
    <row r="13" spans="1:13" x14ac:dyDescent="0.2">
      <c r="A13" s="25">
        <v>62</v>
      </c>
      <c r="B13" s="25" t="s">
        <v>21</v>
      </c>
      <c r="C13" s="27">
        <v>109559</v>
      </c>
      <c r="D13" s="27">
        <v>119</v>
      </c>
      <c r="E13" s="27">
        <v>11</v>
      </c>
      <c r="F13" s="14" t="s">
        <v>1</v>
      </c>
      <c r="G13" s="14" t="s">
        <v>2</v>
      </c>
      <c r="H13" s="14" t="s">
        <v>3</v>
      </c>
      <c r="I13" s="14" t="s">
        <v>4</v>
      </c>
      <c r="J13" s="14" t="s">
        <v>22</v>
      </c>
      <c r="K13" s="14" t="s">
        <v>73</v>
      </c>
      <c r="L13" s="14" t="s">
        <v>74</v>
      </c>
      <c r="M13" s="14" t="s">
        <v>32</v>
      </c>
    </row>
    <row r="14" spans="1:13" x14ac:dyDescent="0.2">
      <c r="A14" s="25">
        <v>42</v>
      </c>
      <c r="B14" s="25" t="s">
        <v>21</v>
      </c>
      <c r="C14" s="27">
        <v>105768</v>
      </c>
      <c r="D14" s="27">
        <v>170</v>
      </c>
      <c r="E14" s="27">
        <v>12</v>
      </c>
      <c r="F14" s="14" t="s">
        <v>1</v>
      </c>
      <c r="G14" s="14" t="s">
        <v>2</v>
      </c>
      <c r="H14" s="14" t="s">
        <v>3</v>
      </c>
      <c r="I14" s="14" t="s">
        <v>4</v>
      </c>
      <c r="J14" s="14" t="s">
        <v>5</v>
      </c>
      <c r="K14" s="14" t="s">
        <v>10</v>
      </c>
      <c r="L14" s="14" t="s">
        <v>11</v>
      </c>
      <c r="M14" s="14" t="s">
        <v>77</v>
      </c>
    </row>
    <row r="15" spans="1:13" x14ac:dyDescent="0.2">
      <c r="A15" s="25">
        <v>31</v>
      </c>
      <c r="B15" s="25" t="s">
        <v>21</v>
      </c>
      <c r="C15" s="27">
        <v>98613</v>
      </c>
      <c r="D15" s="27">
        <v>200</v>
      </c>
      <c r="E15" s="27">
        <v>13</v>
      </c>
      <c r="F15" s="14" t="s">
        <v>1</v>
      </c>
      <c r="G15" s="14" t="s">
        <v>2</v>
      </c>
      <c r="H15" s="14" t="s">
        <v>3</v>
      </c>
      <c r="I15" s="14" t="s">
        <v>4</v>
      </c>
      <c r="J15" s="14" t="s">
        <v>5</v>
      </c>
      <c r="K15" s="14" t="s">
        <v>10</v>
      </c>
      <c r="L15" s="14" t="s">
        <v>84</v>
      </c>
      <c r="M15" s="14" t="s">
        <v>85</v>
      </c>
    </row>
    <row r="16" spans="1:13" x14ac:dyDescent="0.2">
      <c r="A16" s="25">
        <v>33</v>
      </c>
      <c r="B16" s="25" t="s">
        <v>21</v>
      </c>
      <c r="C16" s="27">
        <v>94753</v>
      </c>
      <c r="D16" s="27">
        <v>172</v>
      </c>
      <c r="E16" s="27">
        <v>14</v>
      </c>
      <c r="F16" s="14" t="s">
        <v>1</v>
      </c>
      <c r="G16" s="14" t="s">
        <v>38</v>
      </c>
      <c r="H16" s="14" t="s">
        <v>39</v>
      </c>
      <c r="I16" s="14" t="s">
        <v>40</v>
      </c>
      <c r="J16" s="14" t="s">
        <v>41</v>
      </c>
      <c r="K16" s="14" t="s">
        <v>42</v>
      </c>
      <c r="L16" s="14" t="s">
        <v>86</v>
      </c>
      <c r="M16" s="14" t="s">
        <v>87</v>
      </c>
    </row>
    <row r="17" spans="1:13" x14ac:dyDescent="0.2">
      <c r="A17" s="25">
        <v>38</v>
      </c>
      <c r="B17" s="25" t="s">
        <v>21</v>
      </c>
      <c r="C17" s="27">
        <v>86742</v>
      </c>
      <c r="D17" s="27">
        <v>242</v>
      </c>
      <c r="E17" s="27">
        <v>15</v>
      </c>
      <c r="F17" s="14" t="s">
        <v>1</v>
      </c>
      <c r="G17" s="14" t="s">
        <v>2</v>
      </c>
      <c r="H17" s="14" t="s">
        <v>3</v>
      </c>
      <c r="I17" s="14" t="s">
        <v>88</v>
      </c>
      <c r="J17" s="14" t="s">
        <v>89</v>
      </c>
      <c r="K17" s="14" t="s">
        <v>90</v>
      </c>
      <c r="L17" s="14" t="s">
        <v>91</v>
      </c>
      <c r="M17" s="14" t="s">
        <v>92</v>
      </c>
    </row>
    <row r="18" spans="1:13" x14ac:dyDescent="0.2">
      <c r="A18" s="25">
        <v>78</v>
      </c>
      <c r="B18" s="25" t="s">
        <v>21</v>
      </c>
      <c r="C18" s="27">
        <v>83312</v>
      </c>
      <c r="D18" s="27">
        <v>140</v>
      </c>
      <c r="E18" s="27">
        <v>16</v>
      </c>
      <c r="F18" s="14" t="s">
        <v>1</v>
      </c>
      <c r="G18" s="14" t="s">
        <v>2</v>
      </c>
      <c r="H18" s="14" t="s">
        <v>3</v>
      </c>
      <c r="I18" s="14" t="s">
        <v>93</v>
      </c>
      <c r="J18" s="14" t="s">
        <v>94</v>
      </c>
      <c r="K18" s="14" t="s">
        <v>95</v>
      </c>
      <c r="L18" s="14" t="s">
        <v>96</v>
      </c>
      <c r="M18" s="14" t="s">
        <v>97</v>
      </c>
    </row>
    <row r="19" spans="1:13" x14ac:dyDescent="0.2">
      <c r="A19" s="25">
        <v>7</v>
      </c>
      <c r="B19" s="25" t="s">
        <v>21</v>
      </c>
      <c r="C19" s="27">
        <v>81514</v>
      </c>
      <c r="D19" s="27">
        <v>244</v>
      </c>
      <c r="E19" s="27">
        <v>17</v>
      </c>
      <c r="F19" s="14" t="s">
        <v>1</v>
      </c>
      <c r="G19" s="14" t="s">
        <v>38</v>
      </c>
      <c r="H19" s="14" t="s">
        <v>39</v>
      </c>
      <c r="I19" s="14" t="s">
        <v>40</v>
      </c>
      <c r="J19" s="14" t="s">
        <v>41</v>
      </c>
      <c r="K19" s="14" t="s">
        <v>45</v>
      </c>
      <c r="L19" s="14" t="s">
        <v>98</v>
      </c>
      <c r="M19" s="14" t="s">
        <v>99</v>
      </c>
    </row>
    <row r="20" spans="1:13" x14ac:dyDescent="0.2">
      <c r="A20" s="25">
        <v>18</v>
      </c>
      <c r="B20" s="25" t="s">
        <v>21</v>
      </c>
      <c r="C20" s="27">
        <v>80566</v>
      </c>
      <c r="D20" s="27">
        <v>225</v>
      </c>
      <c r="E20" s="27">
        <v>18</v>
      </c>
      <c r="F20" s="14" t="s">
        <v>1</v>
      </c>
      <c r="G20" s="14" t="s">
        <v>2</v>
      </c>
      <c r="H20" s="14" t="s">
        <v>3</v>
      </c>
      <c r="I20" s="14" t="s">
        <v>4</v>
      </c>
      <c r="J20" s="14" t="s">
        <v>5</v>
      </c>
      <c r="K20" s="14" t="s">
        <v>32</v>
      </c>
      <c r="L20" s="14" t="s">
        <v>32</v>
      </c>
      <c r="M20" s="14" t="s">
        <v>32</v>
      </c>
    </row>
    <row r="21" spans="1:13" x14ac:dyDescent="0.2">
      <c r="A21" s="25">
        <v>8</v>
      </c>
      <c r="B21" s="25" t="s">
        <v>21</v>
      </c>
      <c r="C21" s="27">
        <v>77226</v>
      </c>
      <c r="D21" s="27">
        <v>213</v>
      </c>
      <c r="E21" s="27">
        <v>19</v>
      </c>
      <c r="F21" s="14" t="s">
        <v>1</v>
      </c>
      <c r="G21" s="14" t="s">
        <v>38</v>
      </c>
      <c r="H21" s="14" t="s">
        <v>39</v>
      </c>
      <c r="I21" s="14" t="s">
        <v>40</v>
      </c>
      <c r="J21" s="14" t="s">
        <v>41</v>
      </c>
      <c r="K21" s="14" t="s">
        <v>45</v>
      </c>
      <c r="L21" s="14" t="s">
        <v>46</v>
      </c>
      <c r="M21" s="14" t="s">
        <v>47</v>
      </c>
    </row>
    <row r="22" spans="1:13" x14ac:dyDescent="0.2">
      <c r="A22" s="25">
        <v>1</v>
      </c>
      <c r="B22" s="25" t="s">
        <v>21</v>
      </c>
      <c r="C22" s="27">
        <v>75629</v>
      </c>
      <c r="D22" s="27">
        <v>180</v>
      </c>
      <c r="E22" s="27">
        <v>20</v>
      </c>
      <c r="F22" s="14" t="s">
        <v>1</v>
      </c>
      <c r="G22" s="14" t="s">
        <v>2</v>
      </c>
      <c r="H22" s="14" t="s">
        <v>3</v>
      </c>
      <c r="I22" s="14" t="s">
        <v>4</v>
      </c>
      <c r="J22" s="14" t="s">
        <v>22</v>
      </c>
      <c r="K22" s="14" t="s">
        <v>73</v>
      </c>
      <c r="L22" s="14" t="s">
        <v>74</v>
      </c>
      <c r="M22" s="14" t="s">
        <v>32</v>
      </c>
    </row>
    <row r="23" spans="1:13" x14ac:dyDescent="0.2">
      <c r="A23" s="25">
        <v>54</v>
      </c>
      <c r="B23" s="25" t="s">
        <v>21</v>
      </c>
      <c r="C23" s="27">
        <v>73403</v>
      </c>
      <c r="D23" s="27">
        <v>112</v>
      </c>
      <c r="E23" s="27">
        <v>21</v>
      </c>
      <c r="F23" s="14" t="s">
        <v>1</v>
      </c>
      <c r="G23" s="14" t="s">
        <v>61</v>
      </c>
      <c r="H23" s="14" t="s">
        <v>104</v>
      </c>
      <c r="I23" s="14" t="s">
        <v>105</v>
      </c>
      <c r="J23" s="14" t="s">
        <v>106</v>
      </c>
      <c r="K23" s="14" t="s">
        <v>107</v>
      </c>
      <c r="L23" s="14" t="s">
        <v>108</v>
      </c>
      <c r="M23" s="14" t="s">
        <v>109</v>
      </c>
    </row>
    <row r="24" spans="1:13" x14ac:dyDescent="0.2">
      <c r="A24" s="25">
        <v>23</v>
      </c>
      <c r="B24" s="25" t="s">
        <v>21</v>
      </c>
      <c r="C24" s="27">
        <v>73388</v>
      </c>
      <c r="D24" s="27">
        <v>252</v>
      </c>
      <c r="E24" s="27">
        <v>22</v>
      </c>
      <c r="F24" s="14" t="s">
        <v>1</v>
      </c>
      <c r="G24" s="14" t="s">
        <v>38</v>
      </c>
      <c r="H24" s="14" t="s">
        <v>39</v>
      </c>
      <c r="I24" s="14" t="s">
        <v>40</v>
      </c>
      <c r="J24" s="14" t="s">
        <v>41</v>
      </c>
      <c r="K24" s="14" t="s">
        <v>45</v>
      </c>
      <c r="L24" s="14" t="s">
        <v>46</v>
      </c>
      <c r="M24" s="14" t="s">
        <v>56</v>
      </c>
    </row>
    <row r="25" spans="1:13" x14ac:dyDescent="0.2">
      <c r="A25" s="25">
        <v>40</v>
      </c>
      <c r="B25" s="25" t="s">
        <v>21</v>
      </c>
      <c r="C25" s="27">
        <v>69602</v>
      </c>
      <c r="D25" s="27">
        <v>58</v>
      </c>
      <c r="E25" s="27">
        <v>23</v>
      </c>
      <c r="F25" s="14" t="s">
        <v>1</v>
      </c>
      <c r="G25" s="14" t="s">
        <v>2</v>
      </c>
      <c r="H25" s="14" t="s">
        <v>3</v>
      </c>
      <c r="I25" s="14" t="s">
        <v>4</v>
      </c>
      <c r="J25" s="14" t="s">
        <v>5</v>
      </c>
      <c r="K25" s="14" t="s">
        <v>57</v>
      </c>
      <c r="L25" s="14" t="s">
        <v>58</v>
      </c>
      <c r="M25" s="14" t="s">
        <v>59</v>
      </c>
    </row>
    <row r="26" spans="1:13" x14ac:dyDescent="0.2">
      <c r="A26" s="25">
        <v>60</v>
      </c>
      <c r="B26" s="25" t="s">
        <v>21</v>
      </c>
      <c r="C26" s="27">
        <v>65914</v>
      </c>
      <c r="D26" s="27">
        <v>138</v>
      </c>
      <c r="E26" s="27">
        <v>24</v>
      </c>
      <c r="F26" s="14" t="s">
        <v>1</v>
      </c>
      <c r="G26" s="14" t="s">
        <v>38</v>
      </c>
      <c r="H26" s="14" t="s">
        <v>117</v>
      </c>
      <c r="I26" s="14" t="s">
        <v>118</v>
      </c>
      <c r="J26" s="14" t="s">
        <v>32</v>
      </c>
      <c r="K26" s="14" t="s">
        <v>32</v>
      </c>
      <c r="L26" s="14" t="s">
        <v>32</v>
      </c>
      <c r="M26" s="14" t="s">
        <v>32</v>
      </c>
    </row>
    <row r="27" spans="1:13" x14ac:dyDescent="0.2">
      <c r="A27" s="25">
        <v>72</v>
      </c>
      <c r="B27" s="25" t="s">
        <v>21</v>
      </c>
      <c r="C27" s="27">
        <v>58532</v>
      </c>
      <c r="D27" s="27">
        <v>64</v>
      </c>
      <c r="E27" s="27">
        <v>25</v>
      </c>
      <c r="F27" s="14" t="s">
        <v>1</v>
      </c>
      <c r="G27" s="14" t="s">
        <v>2</v>
      </c>
      <c r="H27" s="14" t="s">
        <v>3</v>
      </c>
      <c r="I27" s="14" t="s">
        <v>4</v>
      </c>
      <c r="J27" s="14" t="s">
        <v>32</v>
      </c>
      <c r="K27" s="14" t="s">
        <v>32</v>
      </c>
      <c r="L27" s="14" t="s">
        <v>32</v>
      </c>
      <c r="M27" s="14" t="s">
        <v>32</v>
      </c>
    </row>
    <row r="28" spans="1:13" x14ac:dyDescent="0.2">
      <c r="A28" s="25">
        <v>53</v>
      </c>
      <c r="B28" s="25" t="s">
        <v>21</v>
      </c>
      <c r="C28" s="27">
        <v>51459</v>
      </c>
      <c r="D28" s="27">
        <v>105</v>
      </c>
      <c r="E28" s="27">
        <v>26</v>
      </c>
      <c r="F28" s="14" t="s">
        <v>1</v>
      </c>
      <c r="G28" s="14" t="s">
        <v>2</v>
      </c>
      <c r="H28" s="14" t="s">
        <v>3</v>
      </c>
      <c r="I28" s="14" t="s">
        <v>4</v>
      </c>
      <c r="J28" s="14" t="s">
        <v>121</v>
      </c>
      <c r="K28" s="14" t="s">
        <v>122</v>
      </c>
      <c r="L28" s="14" t="s">
        <v>123</v>
      </c>
      <c r="M28" s="14" t="s">
        <v>32</v>
      </c>
    </row>
    <row r="29" spans="1:13" x14ac:dyDescent="0.2">
      <c r="A29" s="25">
        <v>80</v>
      </c>
      <c r="B29" s="25" t="s">
        <v>21</v>
      </c>
      <c r="C29" s="27">
        <v>49969</v>
      </c>
      <c r="D29" s="27">
        <v>104</v>
      </c>
      <c r="E29" s="27">
        <v>27</v>
      </c>
      <c r="F29" s="14" t="s">
        <v>1</v>
      </c>
      <c r="G29" s="14" t="s">
        <v>38</v>
      </c>
      <c r="H29" s="14" t="s">
        <v>39</v>
      </c>
      <c r="I29" s="14" t="s">
        <v>40</v>
      </c>
      <c r="J29" s="14" t="s">
        <v>41</v>
      </c>
      <c r="K29" s="14" t="s">
        <v>45</v>
      </c>
      <c r="L29" s="14" t="s">
        <v>32</v>
      </c>
      <c r="M29" s="14" t="s">
        <v>32</v>
      </c>
    </row>
    <row r="30" spans="1:13" x14ac:dyDescent="0.2">
      <c r="A30" s="25">
        <v>123</v>
      </c>
      <c r="B30" s="25" t="s">
        <v>21</v>
      </c>
      <c r="C30" s="27">
        <v>44354</v>
      </c>
      <c r="D30" s="27">
        <v>112</v>
      </c>
      <c r="E30" s="27">
        <v>28</v>
      </c>
      <c r="F30" s="14" t="s">
        <v>1</v>
      </c>
      <c r="G30" s="14" t="s">
        <v>2</v>
      </c>
      <c r="H30" s="14" t="s">
        <v>3</v>
      </c>
      <c r="I30" s="14" t="s">
        <v>4</v>
      </c>
      <c r="J30" s="14" t="s">
        <v>5</v>
      </c>
      <c r="K30" s="14" t="s">
        <v>130</v>
      </c>
      <c r="L30" s="14" t="s">
        <v>131</v>
      </c>
      <c r="M30" s="14" t="s">
        <v>132</v>
      </c>
    </row>
    <row r="31" spans="1:13" x14ac:dyDescent="0.2">
      <c r="A31" s="25">
        <v>68</v>
      </c>
      <c r="B31" s="25" t="s">
        <v>21</v>
      </c>
      <c r="C31" s="27">
        <v>44251</v>
      </c>
      <c r="D31" s="27">
        <v>74</v>
      </c>
      <c r="E31" s="27">
        <v>29</v>
      </c>
      <c r="F31" s="14" t="s">
        <v>1</v>
      </c>
      <c r="G31" s="14" t="s">
        <v>2</v>
      </c>
      <c r="H31" s="14" t="s">
        <v>3</v>
      </c>
      <c r="I31" s="14" t="s">
        <v>4</v>
      </c>
      <c r="J31" s="14" t="s">
        <v>5</v>
      </c>
      <c r="K31" s="14" t="s">
        <v>32</v>
      </c>
      <c r="L31" s="14" t="s">
        <v>32</v>
      </c>
      <c r="M31" s="14" t="s">
        <v>32</v>
      </c>
    </row>
    <row r="32" spans="1:13" x14ac:dyDescent="0.2">
      <c r="A32" s="25">
        <v>116</v>
      </c>
      <c r="B32" s="25" t="s">
        <v>21</v>
      </c>
      <c r="C32" s="27">
        <v>42734</v>
      </c>
      <c r="D32" s="27">
        <v>117</v>
      </c>
      <c r="E32" s="27">
        <v>30</v>
      </c>
      <c r="F32" s="14" t="s">
        <v>1</v>
      </c>
      <c r="G32" s="14" t="s">
        <v>2</v>
      </c>
      <c r="H32" s="14" t="s">
        <v>3</v>
      </c>
      <c r="I32" s="14" t="s">
        <v>4</v>
      </c>
      <c r="J32" s="14" t="s">
        <v>5</v>
      </c>
      <c r="K32" s="14" t="s">
        <v>139</v>
      </c>
      <c r="L32" s="14" t="s">
        <v>32</v>
      </c>
      <c r="M32" s="14" t="s">
        <v>32</v>
      </c>
    </row>
    <row r="33" spans="1:13" x14ac:dyDescent="0.2">
      <c r="A33" s="25">
        <v>41</v>
      </c>
      <c r="B33" s="25" t="s">
        <v>21</v>
      </c>
      <c r="C33" s="27">
        <v>40509</v>
      </c>
      <c r="D33" s="27">
        <v>195</v>
      </c>
      <c r="E33" s="27">
        <v>31</v>
      </c>
      <c r="F33" s="14" t="s">
        <v>1</v>
      </c>
      <c r="G33" s="14" t="s">
        <v>38</v>
      </c>
      <c r="H33" s="14" t="s">
        <v>39</v>
      </c>
      <c r="I33" s="14" t="s">
        <v>40</v>
      </c>
      <c r="J33" s="14" t="s">
        <v>41</v>
      </c>
      <c r="K33" s="14" t="s">
        <v>45</v>
      </c>
      <c r="L33" s="14" t="s">
        <v>32</v>
      </c>
      <c r="M33" s="14" t="s">
        <v>32</v>
      </c>
    </row>
    <row r="34" spans="1:13" x14ac:dyDescent="0.2">
      <c r="A34" s="25">
        <v>51</v>
      </c>
      <c r="B34" s="25" t="s">
        <v>21</v>
      </c>
      <c r="C34" s="27">
        <v>40280</v>
      </c>
      <c r="D34" s="27">
        <v>240</v>
      </c>
      <c r="E34" s="27">
        <v>32</v>
      </c>
      <c r="F34" s="14" t="s">
        <v>1</v>
      </c>
      <c r="G34" s="14" t="s">
        <v>2</v>
      </c>
      <c r="H34" s="14" t="s">
        <v>3</v>
      </c>
      <c r="I34" s="14" t="s">
        <v>4</v>
      </c>
      <c r="J34" s="14" t="s">
        <v>145</v>
      </c>
      <c r="K34" s="14" t="s">
        <v>146</v>
      </c>
      <c r="L34" s="14" t="s">
        <v>147</v>
      </c>
      <c r="M34" s="14" t="s">
        <v>148</v>
      </c>
    </row>
    <row r="35" spans="1:13" x14ac:dyDescent="0.2">
      <c r="A35" s="25">
        <v>169</v>
      </c>
      <c r="B35" s="25" t="s">
        <v>21</v>
      </c>
      <c r="C35" s="27">
        <v>37300</v>
      </c>
      <c r="D35" s="27">
        <v>11</v>
      </c>
      <c r="E35" s="27">
        <v>33</v>
      </c>
      <c r="F35" s="14" t="s">
        <v>1</v>
      </c>
      <c r="G35" s="14" t="s">
        <v>61</v>
      </c>
      <c r="H35" s="14" t="s">
        <v>62</v>
      </c>
      <c r="I35" s="14" t="s">
        <v>149</v>
      </c>
      <c r="J35" s="14" t="s">
        <v>150</v>
      </c>
      <c r="K35" s="14" t="s">
        <v>151</v>
      </c>
      <c r="L35" s="14" t="s">
        <v>152</v>
      </c>
      <c r="M35" s="14" t="s">
        <v>153</v>
      </c>
    </row>
    <row r="36" spans="1:13" x14ac:dyDescent="0.2">
      <c r="A36" s="25">
        <v>25</v>
      </c>
      <c r="B36" s="25" t="s">
        <v>21</v>
      </c>
      <c r="C36" s="27">
        <v>34610</v>
      </c>
      <c r="D36" s="27">
        <v>229</v>
      </c>
      <c r="E36" s="27">
        <v>34</v>
      </c>
      <c r="F36" s="14" t="s">
        <v>1</v>
      </c>
      <c r="G36" s="14" t="s">
        <v>2</v>
      </c>
      <c r="H36" s="14" t="s">
        <v>3</v>
      </c>
      <c r="I36" s="14" t="s">
        <v>4</v>
      </c>
      <c r="J36" s="14" t="s">
        <v>5</v>
      </c>
      <c r="K36" s="14" t="s">
        <v>10</v>
      </c>
      <c r="L36" s="14" t="s">
        <v>11</v>
      </c>
      <c r="M36" s="14" t="s">
        <v>48</v>
      </c>
    </row>
    <row r="37" spans="1:13" x14ac:dyDescent="0.2">
      <c r="A37" s="25">
        <v>63</v>
      </c>
      <c r="B37" s="25" t="s">
        <v>21</v>
      </c>
      <c r="C37" s="27">
        <v>31532</v>
      </c>
      <c r="D37" s="27">
        <v>206</v>
      </c>
      <c r="E37" s="27">
        <v>35</v>
      </c>
      <c r="F37" s="14" t="s">
        <v>1</v>
      </c>
      <c r="G37" s="14" t="s">
        <v>38</v>
      </c>
      <c r="H37" s="14" t="s">
        <v>155</v>
      </c>
      <c r="I37" s="14" t="s">
        <v>156</v>
      </c>
      <c r="J37" s="14" t="s">
        <v>157</v>
      </c>
      <c r="K37" s="14" t="s">
        <v>158</v>
      </c>
      <c r="L37" s="14" t="s">
        <v>159</v>
      </c>
      <c r="M37" s="14" t="s">
        <v>160</v>
      </c>
    </row>
    <row r="38" spans="1:13" x14ac:dyDescent="0.2">
      <c r="A38" s="25">
        <v>29</v>
      </c>
      <c r="B38" s="25" t="s">
        <v>21</v>
      </c>
      <c r="C38" s="27">
        <v>29845</v>
      </c>
      <c r="D38" s="27">
        <v>88</v>
      </c>
      <c r="E38" s="27">
        <v>36</v>
      </c>
      <c r="F38" s="14" t="s">
        <v>1</v>
      </c>
      <c r="G38" s="14" t="s">
        <v>2</v>
      </c>
      <c r="H38" s="14" t="s">
        <v>3</v>
      </c>
      <c r="I38" s="14" t="s">
        <v>4</v>
      </c>
      <c r="J38" s="14" t="s">
        <v>22</v>
      </c>
      <c r="K38" s="14" t="s">
        <v>161</v>
      </c>
      <c r="L38" s="14" t="s">
        <v>162</v>
      </c>
      <c r="M38" s="14" t="s">
        <v>163</v>
      </c>
    </row>
    <row r="39" spans="1:13" x14ac:dyDescent="0.2">
      <c r="A39" s="25">
        <v>95</v>
      </c>
      <c r="B39" s="25" t="s">
        <v>21</v>
      </c>
      <c r="C39" s="27">
        <v>27186</v>
      </c>
      <c r="D39" s="27">
        <v>126</v>
      </c>
      <c r="E39" s="27">
        <v>37</v>
      </c>
      <c r="F39" s="14" t="s">
        <v>1</v>
      </c>
      <c r="G39" s="14" t="s">
        <v>38</v>
      </c>
      <c r="H39" s="14" t="s">
        <v>39</v>
      </c>
      <c r="I39" s="14" t="s">
        <v>40</v>
      </c>
      <c r="J39" s="14" t="s">
        <v>41</v>
      </c>
      <c r="K39" s="14" t="s">
        <v>170</v>
      </c>
      <c r="L39" s="14" t="s">
        <v>171</v>
      </c>
      <c r="M39" s="14" t="s">
        <v>32</v>
      </c>
    </row>
    <row r="40" spans="1:13" x14ac:dyDescent="0.2">
      <c r="A40" s="25">
        <v>64</v>
      </c>
      <c r="B40" s="25" t="s">
        <v>21</v>
      </c>
      <c r="C40" s="27">
        <v>26609</v>
      </c>
      <c r="D40" s="27">
        <v>211</v>
      </c>
      <c r="E40" s="27">
        <v>38</v>
      </c>
      <c r="F40" s="14" t="s">
        <v>1</v>
      </c>
      <c r="G40" s="14" t="s">
        <v>2</v>
      </c>
      <c r="H40" s="14" t="s">
        <v>133</v>
      </c>
      <c r="I40" s="14" t="s">
        <v>134</v>
      </c>
      <c r="J40" s="14" t="s">
        <v>172</v>
      </c>
      <c r="K40" s="14" t="s">
        <v>173</v>
      </c>
      <c r="L40" s="14" t="s">
        <v>174</v>
      </c>
      <c r="M40" s="14" t="s">
        <v>175</v>
      </c>
    </row>
    <row r="41" spans="1:13" x14ac:dyDescent="0.2">
      <c r="A41" s="44">
        <v>5</v>
      </c>
      <c r="B41" s="44" t="s">
        <v>0</v>
      </c>
      <c r="C41" s="16">
        <v>420419</v>
      </c>
      <c r="D41" s="16">
        <v>325</v>
      </c>
      <c r="E41" s="16">
        <v>1</v>
      </c>
      <c r="F41" s="17" t="s">
        <v>1</v>
      </c>
      <c r="G41" s="17" t="s">
        <v>2</v>
      </c>
      <c r="H41" s="17" t="s">
        <v>3</v>
      </c>
      <c r="I41" s="17" t="s">
        <v>4</v>
      </c>
      <c r="J41" s="17" t="s">
        <v>5</v>
      </c>
      <c r="K41" s="17" t="s">
        <v>6</v>
      </c>
      <c r="L41" s="17" t="s">
        <v>7</v>
      </c>
      <c r="M41" s="17" t="s">
        <v>8</v>
      </c>
    </row>
    <row r="42" spans="1:13" x14ac:dyDescent="0.2">
      <c r="A42" s="44">
        <v>11</v>
      </c>
      <c r="B42" s="44" t="s">
        <v>0</v>
      </c>
      <c r="C42" s="16">
        <v>407695</v>
      </c>
      <c r="D42" s="16">
        <v>325</v>
      </c>
      <c r="E42" s="16">
        <v>2</v>
      </c>
      <c r="F42" s="17" t="s">
        <v>1</v>
      </c>
      <c r="G42" s="17" t="s">
        <v>2</v>
      </c>
      <c r="H42" s="17" t="s">
        <v>3</v>
      </c>
      <c r="I42" s="17" t="s">
        <v>4</v>
      </c>
      <c r="J42" s="17" t="s">
        <v>5</v>
      </c>
      <c r="K42" s="17" t="s">
        <v>10</v>
      </c>
      <c r="L42" s="17" t="s">
        <v>11</v>
      </c>
      <c r="M42" s="17" t="s">
        <v>12</v>
      </c>
    </row>
    <row r="43" spans="1:13" x14ac:dyDescent="0.2">
      <c r="A43" s="44">
        <v>4</v>
      </c>
      <c r="B43" s="44" t="s">
        <v>0</v>
      </c>
      <c r="C43" s="16">
        <v>388757</v>
      </c>
      <c r="D43" s="16">
        <v>325</v>
      </c>
      <c r="E43" s="16">
        <v>3</v>
      </c>
      <c r="F43" s="17" t="s">
        <v>1</v>
      </c>
      <c r="G43" s="17" t="s">
        <v>2</v>
      </c>
      <c r="H43" s="17" t="s">
        <v>3</v>
      </c>
      <c r="I43" s="17" t="s">
        <v>4</v>
      </c>
      <c r="J43" s="17" t="s">
        <v>29</v>
      </c>
      <c r="K43" s="17" t="s">
        <v>30</v>
      </c>
      <c r="L43" s="17" t="s">
        <v>31</v>
      </c>
      <c r="M43" s="17" t="s">
        <v>32</v>
      </c>
    </row>
    <row r="44" spans="1:13" x14ac:dyDescent="0.2">
      <c r="A44" s="44">
        <v>18</v>
      </c>
      <c r="B44" s="44" t="s">
        <v>0</v>
      </c>
      <c r="C44" s="16">
        <v>247007</v>
      </c>
      <c r="D44" s="16">
        <v>312</v>
      </c>
      <c r="E44" s="16">
        <v>4</v>
      </c>
      <c r="F44" s="17" t="s">
        <v>1</v>
      </c>
      <c r="G44" s="17" t="s">
        <v>2</v>
      </c>
      <c r="H44" s="17" t="s">
        <v>3</v>
      </c>
      <c r="I44" s="17" t="s">
        <v>4</v>
      </c>
      <c r="J44" s="17" t="s">
        <v>5</v>
      </c>
      <c r="K44" s="17" t="s">
        <v>32</v>
      </c>
      <c r="L44" s="17" t="s">
        <v>32</v>
      </c>
      <c r="M44" s="17" t="s">
        <v>32</v>
      </c>
    </row>
    <row r="45" spans="1:13" x14ac:dyDescent="0.2">
      <c r="A45" s="44">
        <v>10</v>
      </c>
      <c r="B45" s="44" t="s">
        <v>0</v>
      </c>
      <c r="C45" s="16">
        <v>211664</v>
      </c>
      <c r="D45" s="16">
        <v>310</v>
      </c>
      <c r="E45" s="16">
        <v>5</v>
      </c>
      <c r="F45" s="17" t="s">
        <v>1</v>
      </c>
      <c r="G45" s="17" t="s">
        <v>2</v>
      </c>
      <c r="H45" s="17" t="s">
        <v>3</v>
      </c>
      <c r="I45" s="17" t="s">
        <v>4</v>
      </c>
      <c r="J45" s="17" t="s">
        <v>32</v>
      </c>
      <c r="K45" s="17" t="s">
        <v>32</v>
      </c>
      <c r="L45" s="17" t="s">
        <v>32</v>
      </c>
      <c r="M45" s="17" t="s">
        <v>32</v>
      </c>
    </row>
    <row r="46" spans="1:13" x14ac:dyDescent="0.2">
      <c r="A46" s="44">
        <v>8</v>
      </c>
      <c r="B46" s="44" t="s">
        <v>0</v>
      </c>
      <c r="C46" s="16">
        <v>202808</v>
      </c>
      <c r="D46" s="16">
        <v>292</v>
      </c>
      <c r="E46" s="16">
        <v>6</v>
      </c>
      <c r="F46" s="17" t="s">
        <v>1</v>
      </c>
      <c r="G46" s="17" t="s">
        <v>38</v>
      </c>
      <c r="H46" s="17" t="s">
        <v>39</v>
      </c>
      <c r="I46" s="17" t="s">
        <v>40</v>
      </c>
      <c r="J46" s="17" t="s">
        <v>41</v>
      </c>
      <c r="K46" s="17" t="s">
        <v>45</v>
      </c>
      <c r="L46" s="17" t="s">
        <v>46</v>
      </c>
      <c r="M46" s="17" t="s">
        <v>47</v>
      </c>
    </row>
    <row r="47" spans="1:13" x14ac:dyDescent="0.2">
      <c r="A47" s="44">
        <v>25</v>
      </c>
      <c r="B47" s="44" t="s">
        <v>0</v>
      </c>
      <c r="C47" s="16">
        <v>155701</v>
      </c>
      <c r="D47" s="16">
        <v>318</v>
      </c>
      <c r="E47" s="16">
        <v>7</v>
      </c>
      <c r="F47" s="17" t="s">
        <v>1</v>
      </c>
      <c r="G47" s="17" t="s">
        <v>2</v>
      </c>
      <c r="H47" s="17" t="s">
        <v>3</v>
      </c>
      <c r="I47" s="17" t="s">
        <v>4</v>
      </c>
      <c r="J47" s="17" t="s">
        <v>5</v>
      </c>
      <c r="K47" s="17" t="s">
        <v>10</v>
      </c>
      <c r="L47" s="17" t="s">
        <v>11</v>
      </c>
      <c r="M47" s="17" t="s">
        <v>48</v>
      </c>
    </row>
    <row r="48" spans="1:13" x14ac:dyDescent="0.2">
      <c r="A48" s="44">
        <v>23</v>
      </c>
      <c r="B48" s="44" t="s">
        <v>0</v>
      </c>
      <c r="C48" s="16">
        <v>150802</v>
      </c>
      <c r="D48" s="16">
        <v>321</v>
      </c>
      <c r="E48" s="16">
        <v>8</v>
      </c>
      <c r="F48" s="17" t="s">
        <v>1</v>
      </c>
      <c r="G48" s="17" t="s">
        <v>38</v>
      </c>
      <c r="H48" s="17" t="s">
        <v>39</v>
      </c>
      <c r="I48" s="17" t="s">
        <v>40</v>
      </c>
      <c r="J48" s="17" t="s">
        <v>41</v>
      </c>
      <c r="K48" s="17" t="s">
        <v>45</v>
      </c>
      <c r="L48" s="17" t="s">
        <v>46</v>
      </c>
      <c r="M48" s="17" t="s">
        <v>56</v>
      </c>
    </row>
    <row r="49" spans="1:13" x14ac:dyDescent="0.2">
      <c r="A49" s="44">
        <v>22</v>
      </c>
      <c r="B49" s="44" t="s">
        <v>0</v>
      </c>
      <c r="C49" s="16">
        <v>119674</v>
      </c>
      <c r="D49" s="16">
        <v>321</v>
      </c>
      <c r="E49" s="16">
        <v>9</v>
      </c>
      <c r="F49" s="17" t="s">
        <v>1</v>
      </c>
      <c r="G49" s="17" t="s">
        <v>49</v>
      </c>
      <c r="H49" s="17" t="s">
        <v>50</v>
      </c>
      <c r="I49" s="17" t="s">
        <v>51</v>
      </c>
      <c r="J49" s="17" t="s">
        <v>52</v>
      </c>
      <c r="K49" s="17" t="s">
        <v>53</v>
      </c>
      <c r="L49" s="17" t="s">
        <v>54</v>
      </c>
      <c r="M49" s="17" t="s">
        <v>55</v>
      </c>
    </row>
    <row r="50" spans="1:13" x14ac:dyDescent="0.2">
      <c r="A50" s="44">
        <v>32</v>
      </c>
      <c r="B50" s="44" t="s">
        <v>0</v>
      </c>
      <c r="C50" s="16">
        <v>113909</v>
      </c>
      <c r="D50" s="16">
        <v>325</v>
      </c>
      <c r="E50" s="16">
        <v>10</v>
      </c>
      <c r="F50" s="17" t="s">
        <v>1</v>
      </c>
      <c r="G50" s="17" t="s">
        <v>2</v>
      </c>
      <c r="H50" s="17" t="s">
        <v>3</v>
      </c>
      <c r="I50" s="17" t="s">
        <v>4</v>
      </c>
      <c r="J50" s="17" t="s">
        <v>5</v>
      </c>
      <c r="K50" s="17" t="s">
        <v>10</v>
      </c>
      <c r="L50" s="17" t="s">
        <v>68</v>
      </c>
      <c r="M50" s="17" t="s">
        <v>69</v>
      </c>
    </row>
    <row r="51" spans="1:13" x14ac:dyDescent="0.2">
      <c r="A51" s="44">
        <v>16</v>
      </c>
      <c r="B51" s="44" t="s">
        <v>0</v>
      </c>
      <c r="C51" s="16">
        <v>107617</v>
      </c>
      <c r="D51" s="16">
        <v>268</v>
      </c>
      <c r="E51" s="16">
        <v>11</v>
      </c>
      <c r="F51" s="17" t="s">
        <v>1</v>
      </c>
      <c r="G51" s="17" t="s">
        <v>49</v>
      </c>
      <c r="H51" s="17" t="s">
        <v>50</v>
      </c>
      <c r="I51" s="17" t="s">
        <v>51</v>
      </c>
      <c r="J51" s="17" t="s">
        <v>52</v>
      </c>
      <c r="K51" s="17" t="s">
        <v>53</v>
      </c>
      <c r="L51" s="17" t="s">
        <v>70</v>
      </c>
      <c r="M51" s="17" t="s">
        <v>71</v>
      </c>
    </row>
    <row r="52" spans="1:13" x14ac:dyDescent="0.2">
      <c r="A52" s="44">
        <v>2</v>
      </c>
      <c r="B52" s="44" t="s">
        <v>0</v>
      </c>
      <c r="C52" s="16">
        <v>107485</v>
      </c>
      <c r="D52" s="16">
        <v>306</v>
      </c>
      <c r="E52" s="16">
        <v>12</v>
      </c>
      <c r="F52" s="17" t="s">
        <v>1</v>
      </c>
      <c r="G52" s="17" t="s">
        <v>14</v>
      </c>
      <c r="H52" s="17" t="s">
        <v>15</v>
      </c>
      <c r="I52" s="17" t="s">
        <v>16</v>
      </c>
      <c r="J52" s="17" t="s">
        <v>17</v>
      </c>
      <c r="K52" s="17" t="s">
        <v>26</v>
      </c>
      <c r="L52" s="17" t="s">
        <v>75</v>
      </c>
      <c r="M52" s="17" t="s">
        <v>76</v>
      </c>
    </row>
    <row r="53" spans="1:13" x14ac:dyDescent="0.2">
      <c r="A53" s="44">
        <v>30</v>
      </c>
      <c r="B53" s="44" t="s">
        <v>0</v>
      </c>
      <c r="C53" s="16">
        <v>105866</v>
      </c>
      <c r="D53" s="16">
        <v>319</v>
      </c>
      <c r="E53" s="16">
        <v>13</v>
      </c>
      <c r="F53" s="17" t="s">
        <v>1</v>
      </c>
      <c r="G53" s="17" t="s">
        <v>49</v>
      </c>
      <c r="H53" s="17" t="s">
        <v>50</v>
      </c>
      <c r="I53" s="17" t="s">
        <v>51</v>
      </c>
      <c r="J53" s="17" t="s">
        <v>52</v>
      </c>
      <c r="K53" s="17" t="s">
        <v>53</v>
      </c>
      <c r="L53" s="17" t="s">
        <v>70</v>
      </c>
      <c r="M53" s="17" t="s">
        <v>72</v>
      </c>
    </row>
    <row r="54" spans="1:13" x14ac:dyDescent="0.2">
      <c r="A54" s="44">
        <v>28</v>
      </c>
      <c r="B54" s="44" t="s">
        <v>0</v>
      </c>
      <c r="C54" s="16">
        <v>105161</v>
      </c>
      <c r="D54" s="16">
        <v>240</v>
      </c>
      <c r="E54" s="16">
        <v>14</v>
      </c>
      <c r="F54" s="17" t="s">
        <v>1</v>
      </c>
      <c r="G54" s="17" t="s">
        <v>2</v>
      </c>
      <c r="H54" s="17" t="s">
        <v>32</v>
      </c>
      <c r="I54" s="17" t="s">
        <v>32</v>
      </c>
      <c r="J54" s="17" t="s">
        <v>32</v>
      </c>
      <c r="K54" s="17" t="s">
        <v>32</v>
      </c>
      <c r="L54" s="17" t="s">
        <v>32</v>
      </c>
      <c r="M54" s="17" t="s">
        <v>32</v>
      </c>
    </row>
    <row r="55" spans="1:13" x14ac:dyDescent="0.2">
      <c r="A55" s="44">
        <v>20</v>
      </c>
      <c r="B55" s="44" t="s">
        <v>0</v>
      </c>
      <c r="C55" s="16">
        <v>100827</v>
      </c>
      <c r="D55" s="16">
        <v>296</v>
      </c>
      <c r="E55" s="16">
        <v>15</v>
      </c>
      <c r="F55" s="17" t="s">
        <v>1</v>
      </c>
      <c r="G55" s="17" t="s">
        <v>38</v>
      </c>
      <c r="H55" s="17" t="s">
        <v>39</v>
      </c>
      <c r="I55" s="17" t="s">
        <v>40</v>
      </c>
      <c r="J55" s="17" t="s">
        <v>41</v>
      </c>
      <c r="K55" s="17" t="s">
        <v>42</v>
      </c>
      <c r="L55" s="17" t="s">
        <v>43</v>
      </c>
      <c r="M55" s="17" t="s">
        <v>44</v>
      </c>
    </row>
    <row r="56" spans="1:13" x14ac:dyDescent="0.2">
      <c r="A56" s="44">
        <v>38</v>
      </c>
      <c r="B56" s="44" t="s">
        <v>0</v>
      </c>
      <c r="C56" s="16">
        <v>94441</v>
      </c>
      <c r="D56" s="16">
        <v>292</v>
      </c>
      <c r="E56" s="16">
        <v>16</v>
      </c>
      <c r="F56" s="17" t="s">
        <v>1</v>
      </c>
      <c r="G56" s="17" t="s">
        <v>2</v>
      </c>
      <c r="H56" s="17" t="s">
        <v>3</v>
      </c>
      <c r="I56" s="17" t="s">
        <v>88</v>
      </c>
      <c r="J56" s="17" t="s">
        <v>89</v>
      </c>
      <c r="K56" s="17" t="s">
        <v>90</v>
      </c>
      <c r="L56" s="17" t="s">
        <v>91</v>
      </c>
      <c r="M56" s="17" t="s">
        <v>92</v>
      </c>
    </row>
    <row r="57" spans="1:13" x14ac:dyDescent="0.2">
      <c r="A57" s="44">
        <v>40</v>
      </c>
      <c r="B57" s="44" t="s">
        <v>0</v>
      </c>
      <c r="C57" s="16">
        <v>88662</v>
      </c>
      <c r="D57" s="16">
        <v>53</v>
      </c>
      <c r="E57" s="16">
        <v>17</v>
      </c>
      <c r="F57" s="17" t="s">
        <v>1</v>
      </c>
      <c r="G57" s="17" t="s">
        <v>2</v>
      </c>
      <c r="H57" s="17" t="s">
        <v>3</v>
      </c>
      <c r="I57" s="17" t="s">
        <v>4</v>
      </c>
      <c r="J57" s="17" t="s">
        <v>5</v>
      </c>
      <c r="K57" s="17" t="s">
        <v>57</v>
      </c>
      <c r="L57" s="17" t="s">
        <v>58</v>
      </c>
      <c r="M57" s="17" t="s">
        <v>59</v>
      </c>
    </row>
    <row r="58" spans="1:13" x14ac:dyDescent="0.2">
      <c r="A58" s="44">
        <v>33</v>
      </c>
      <c r="B58" s="44" t="s">
        <v>0</v>
      </c>
      <c r="C58" s="16">
        <v>88556</v>
      </c>
      <c r="D58" s="16">
        <v>181</v>
      </c>
      <c r="E58" s="16">
        <v>18</v>
      </c>
      <c r="F58" s="17" t="s">
        <v>1</v>
      </c>
      <c r="G58" s="17" t="s">
        <v>38</v>
      </c>
      <c r="H58" s="17" t="s">
        <v>39</v>
      </c>
      <c r="I58" s="17" t="s">
        <v>40</v>
      </c>
      <c r="J58" s="17" t="s">
        <v>41</v>
      </c>
      <c r="K58" s="17" t="s">
        <v>42</v>
      </c>
      <c r="L58" s="17" t="s">
        <v>86</v>
      </c>
      <c r="M58" s="17" t="s">
        <v>87</v>
      </c>
    </row>
    <row r="59" spans="1:13" x14ac:dyDescent="0.2">
      <c r="A59" s="44">
        <v>31</v>
      </c>
      <c r="B59" s="44" t="s">
        <v>0</v>
      </c>
      <c r="C59" s="16">
        <v>84194</v>
      </c>
      <c r="D59" s="16">
        <v>284</v>
      </c>
      <c r="E59" s="16">
        <v>19</v>
      </c>
      <c r="F59" s="17" t="s">
        <v>1</v>
      </c>
      <c r="G59" s="17" t="s">
        <v>2</v>
      </c>
      <c r="H59" s="17" t="s">
        <v>3</v>
      </c>
      <c r="I59" s="17" t="s">
        <v>4</v>
      </c>
      <c r="J59" s="17" t="s">
        <v>5</v>
      </c>
      <c r="K59" s="17" t="s">
        <v>10</v>
      </c>
      <c r="L59" s="17" t="s">
        <v>84</v>
      </c>
      <c r="M59" s="17" t="s">
        <v>85</v>
      </c>
    </row>
    <row r="60" spans="1:13" x14ac:dyDescent="0.2">
      <c r="A60" s="44">
        <v>7</v>
      </c>
      <c r="B60" s="44" t="s">
        <v>0</v>
      </c>
      <c r="C60" s="16">
        <v>84137</v>
      </c>
      <c r="D60" s="16">
        <v>311</v>
      </c>
      <c r="E60" s="16">
        <v>20</v>
      </c>
      <c r="F60" s="17" t="s">
        <v>1</v>
      </c>
      <c r="G60" s="17" t="s">
        <v>38</v>
      </c>
      <c r="H60" s="17" t="s">
        <v>39</v>
      </c>
      <c r="I60" s="17" t="s">
        <v>40</v>
      </c>
      <c r="J60" s="17" t="s">
        <v>41</v>
      </c>
      <c r="K60" s="17" t="s">
        <v>45</v>
      </c>
      <c r="L60" s="17" t="s">
        <v>98</v>
      </c>
      <c r="M60" s="17" t="s">
        <v>99</v>
      </c>
    </row>
    <row r="61" spans="1:13" x14ac:dyDescent="0.2">
      <c r="A61" s="44">
        <v>48</v>
      </c>
      <c r="B61" s="44" t="s">
        <v>0</v>
      </c>
      <c r="C61" s="16">
        <v>77518</v>
      </c>
      <c r="D61" s="16">
        <v>322</v>
      </c>
      <c r="E61" s="16">
        <v>21</v>
      </c>
      <c r="F61" s="17" t="s">
        <v>1</v>
      </c>
      <c r="G61" s="17" t="s">
        <v>2</v>
      </c>
      <c r="H61" s="17" t="s">
        <v>3</v>
      </c>
      <c r="I61" s="17" t="s">
        <v>4</v>
      </c>
      <c r="J61" s="17" t="s">
        <v>32</v>
      </c>
      <c r="K61" s="17" t="s">
        <v>32</v>
      </c>
      <c r="L61" s="17" t="s">
        <v>32</v>
      </c>
      <c r="M61" s="17" t="s">
        <v>32</v>
      </c>
    </row>
    <row r="62" spans="1:13" x14ac:dyDescent="0.2">
      <c r="A62" s="44">
        <v>41</v>
      </c>
      <c r="B62" s="44" t="s">
        <v>0</v>
      </c>
      <c r="C62" s="16">
        <v>75200</v>
      </c>
      <c r="D62" s="16">
        <v>284</v>
      </c>
      <c r="E62" s="16">
        <v>22</v>
      </c>
      <c r="F62" s="17" t="s">
        <v>1</v>
      </c>
      <c r="G62" s="17" t="s">
        <v>38</v>
      </c>
      <c r="H62" s="17" t="s">
        <v>39</v>
      </c>
      <c r="I62" s="17" t="s">
        <v>40</v>
      </c>
      <c r="J62" s="17" t="s">
        <v>41</v>
      </c>
      <c r="K62" s="17" t="s">
        <v>45</v>
      </c>
      <c r="L62" s="17" t="s">
        <v>32</v>
      </c>
      <c r="M62" s="17" t="s">
        <v>32</v>
      </c>
    </row>
    <row r="63" spans="1:13" x14ac:dyDescent="0.2">
      <c r="A63" s="44">
        <v>56</v>
      </c>
      <c r="B63" s="44" t="s">
        <v>0</v>
      </c>
      <c r="C63" s="16">
        <v>73226</v>
      </c>
      <c r="D63" s="16">
        <v>305</v>
      </c>
      <c r="E63" s="16">
        <v>23</v>
      </c>
      <c r="F63" s="17" t="s">
        <v>1</v>
      </c>
      <c r="G63" s="17" t="s">
        <v>2</v>
      </c>
      <c r="H63" s="17" t="s">
        <v>3</v>
      </c>
      <c r="I63" s="17" t="s">
        <v>4</v>
      </c>
      <c r="J63" s="17" t="s">
        <v>29</v>
      </c>
      <c r="K63" s="17" t="s">
        <v>30</v>
      </c>
      <c r="L63" s="17" t="s">
        <v>31</v>
      </c>
      <c r="M63" s="17" t="s">
        <v>116</v>
      </c>
    </row>
    <row r="64" spans="1:13" x14ac:dyDescent="0.2">
      <c r="A64" s="44">
        <v>93</v>
      </c>
      <c r="B64" s="44" t="s">
        <v>0</v>
      </c>
      <c r="C64" s="16">
        <v>66758</v>
      </c>
      <c r="D64" s="16">
        <v>319</v>
      </c>
      <c r="E64" s="16">
        <v>24</v>
      </c>
      <c r="F64" s="17" t="s">
        <v>1</v>
      </c>
      <c r="G64" s="17" t="s">
        <v>2</v>
      </c>
      <c r="H64" s="17" t="s">
        <v>3</v>
      </c>
      <c r="I64" s="17" t="s">
        <v>4</v>
      </c>
      <c r="J64" s="17" t="s">
        <v>5</v>
      </c>
      <c r="K64" s="17" t="s">
        <v>10</v>
      </c>
      <c r="L64" s="17" t="s">
        <v>11</v>
      </c>
      <c r="M64" s="17" t="s">
        <v>119</v>
      </c>
    </row>
    <row r="65" spans="1:13" x14ac:dyDescent="0.2">
      <c r="A65" s="44">
        <v>74</v>
      </c>
      <c r="B65" s="44" t="s">
        <v>0</v>
      </c>
      <c r="C65" s="16">
        <v>62704</v>
      </c>
      <c r="D65" s="16">
        <v>221</v>
      </c>
      <c r="E65" s="16">
        <v>25</v>
      </c>
      <c r="F65" s="17" t="s">
        <v>1</v>
      </c>
      <c r="G65" s="17" t="s">
        <v>32</v>
      </c>
      <c r="H65" s="17" t="s">
        <v>32</v>
      </c>
      <c r="I65" s="17" t="s">
        <v>32</v>
      </c>
      <c r="J65" s="17" t="s">
        <v>32</v>
      </c>
      <c r="K65" s="17" t="s">
        <v>32</v>
      </c>
      <c r="L65" s="17" t="s">
        <v>32</v>
      </c>
      <c r="M65" s="17" t="s">
        <v>32</v>
      </c>
    </row>
    <row r="66" spans="1:13" x14ac:dyDescent="0.2">
      <c r="A66" s="44">
        <v>60</v>
      </c>
      <c r="B66" s="44" t="s">
        <v>0</v>
      </c>
      <c r="C66" s="16">
        <v>61721</v>
      </c>
      <c r="D66" s="16">
        <v>144</v>
      </c>
      <c r="E66" s="16">
        <v>26</v>
      </c>
      <c r="F66" s="17" t="s">
        <v>1</v>
      </c>
      <c r="G66" s="17" t="s">
        <v>38</v>
      </c>
      <c r="H66" s="17" t="s">
        <v>117</v>
      </c>
      <c r="I66" s="17" t="s">
        <v>118</v>
      </c>
      <c r="J66" s="17" t="s">
        <v>32</v>
      </c>
      <c r="K66" s="17" t="s">
        <v>32</v>
      </c>
      <c r="L66" s="17" t="s">
        <v>32</v>
      </c>
      <c r="M66" s="17" t="s">
        <v>32</v>
      </c>
    </row>
    <row r="67" spans="1:13" x14ac:dyDescent="0.2">
      <c r="A67" s="44">
        <v>39</v>
      </c>
      <c r="B67" s="44" t="s">
        <v>0</v>
      </c>
      <c r="C67" s="16">
        <v>58289</v>
      </c>
      <c r="D67" s="16">
        <v>202</v>
      </c>
      <c r="E67" s="16">
        <v>27</v>
      </c>
      <c r="F67" s="17" t="s">
        <v>1</v>
      </c>
      <c r="G67" s="17" t="s">
        <v>2</v>
      </c>
      <c r="H67" s="17" t="s">
        <v>3</v>
      </c>
      <c r="I67" s="17" t="s">
        <v>4</v>
      </c>
      <c r="J67" s="17" t="s">
        <v>32</v>
      </c>
      <c r="K67" s="17" t="s">
        <v>32</v>
      </c>
      <c r="L67" s="17" t="s">
        <v>32</v>
      </c>
      <c r="M67" s="17" t="s">
        <v>32</v>
      </c>
    </row>
    <row r="68" spans="1:13" x14ac:dyDescent="0.2">
      <c r="A68" s="44">
        <v>26</v>
      </c>
      <c r="B68" s="44" t="s">
        <v>0</v>
      </c>
      <c r="C68" s="16">
        <v>57541</v>
      </c>
      <c r="D68" s="16">
        <v>201</v>
      </c>
      <c r="E68" s="16">
        <v>28</v>
      </c>
      <c r="F68" s="17" t="s">
        <v>1</v>
      </c>
      <c r="G68" s="17" t="s">
        <v>61</v>
      </c>
      <c r="H68" s="17" t="s">
        <v>62</v>
      </c>
      <c r="I68" s="17" t="s">
        <v>63</v>
      </c>
      <c r="J68" s="17" t="s">
        <v>64</v>
      </c>
      <c r="K68" s="17" t="s">
        <v>65</v>
      </c>
      <c r="L68" s="17" t="s">
        <v>66</v>
      </c>
      <c r="M68" s="17" t="s">
        <v>67</v>
      </c>
    </row>
    <row r="69" spans="1:13" x14ac:dyDescent="0.2">
      <c r="A69" s="44">
        <v>59</v>
      </c>
      <c r="B69" s="44" t="s">
        <v>0</v>
      </c>
      <c r="C69" s="16">
        <v>56386</v>
      </c>
      <c r="D69" s="16">
        <v>302</v>
      </c>
      <c r="E69" s="16">
        <v>29</v>
      </c>
      <c r="F69" s="17" t="s">
        <v>1</v>
      </c>
      <c r="G69" s="17" t="s">
        <v>49</v>
      </c>
      <c r="H69" s="17" t="s">
        <v>50</v>
      </c>
      <c r="I69" s="17" t="s">
        <v>51</v>
      </c>
      <c r="J69" s="17" t="s">
        <v>52</v>
      </c>
      <c r="K69" s="17" t="s">
        <v>53</v>
      </c>
      <c r="L69" s="17" t="s">
        <v>32</v>
      </c>
      <c r="M69" s="17" t="s">
        <v>32</v>
      </c>
    </row>
    <row r="70" spans="1:13" x14ac:dyDescent="0.2">
      <c r="A70" s="44">
        <v>45</v>
      </c>
      <c r="B70" s="44" t="s">
        <v>0</v>
      </c>
      <c r="C70" s="16">
        <v>56093</v>
      </c>
      <c r="D70" s="16">
        <v>273</v>
      </c>
      <c r="E70" s="16">
        <v>30</v>
      </c>
      <c r="F70" s="17" t="s">
        <v>1</v>
      </c>
      <c r="G70" s="17" t="s">
        <v>38</v>
      </c>
      <c r="H70" s="17" t="s">
        <v>39</v>
      </c>
      <c r="I70" s="17" t="s">
        <v>40</v>
      </c>
      <c r="J70" s="17" t="s">
        <v>41</v>
      </c>
      <c r="K70" s="17" t="s">
        <v>42</v>
      </c>
      <c r="L70" s="17" t="s">
        <v>86</v>
      </c>
      <c r="M70" s="17" t="s">
        <v>140</v>
      </c>
    </row>
    <row r="71" spans="1:13" x14ac:dyDescent="0.2">
      <c r="A71" s="44">
        <v>42</v>
      </c>
      <c r="B71" s="44" t="s">
        <v>0</v>
      </c>
      <c r="C71" s="16">
        <v>54745</v>
      </c>
      <c r="D71" s="16">
        <v>225</v>
      </c>
      <c r="E71" s="16">
        <v>31</v>
      </c>
      <c r="F71" s="17" t="s">
        <v>1</v>
      </c>
      <c r="G71" s="17" t="s">
        <v>2</v>
      </c>
      <c r="H71" s="17" t="s">
        <v>3</v>
      </c>
      <c r="I71" s="17" t="s">
        <v>4</v>
      </c>
      <c r="J71" s="17" t="s">
        <v>5</v>
      </c>
      <c r="K71" s="17" t="s">
        <v>10</v>
      </c>
      <c r="L71" s="17" t="s">
        <v>11</v>
      </c>
      <c r="M71" s="17" t="s">
        <v>77</v>
      </c>
    </row>
    <row r="72" spans="1:13" x14ac:dyDescent="0.2">
      <c r="A72" s="44">
        <v>78</v>
      </c>
      <c r="B72" s="44" t="s">
        <v>0</v>
      </c>
      <c r="C72" s="16">
        <v>51471</v>
      </c>
      <c r="D72" s="16">
        <v>160</v>
      </c>
      <c r="E72" s="16">
        <v>32</v>
      </c>
      <c r="F72" s="17" t="s">
        <v>1</v>
      </c>
      <c r="G72" s="17" t="s">
        <v>2</v>
      </c>
      <c r="H72" s="17" t="s">
        <v>3</v>
      </c>
      <c r="I72" s="17" t="s">
        <v>93</v>
      </c>
      <c r="J72" s="17" t="s">
        <v>94</v>
      </c>
      <c r="K72" s="17" t="s">
        <v>95</v>
      </c>
      <c r="L72" s="17" t="s">
        <v>96</v>
      </c>
      <c r="M72" s="17" t="s">
        <v>97</v>
      </c>
    </row>
    <row r="73" spans="1:13" x14ac:dyDescent="0.2">
      <c r="A73" s="30">
        <v>2</v>
      </c>
      <c r="B73" s="30" t="s">
        <v>13</v>
      </c>
      <c r="C73" s="29">
        <v>628227</v>
      </c>
      <c r="D73" s="29">
        <v>290</v>
      </c>
      <c r="E73" s="29">
        <v>1</v>
      </c>
      <c r="F73" s="31" t="s">
        <v>1</v>
      </c>
      <c r="G73" s="31" t="s">
        <v>14</v>
      </c>
      <c r="H73" s="31" t="s">
        <v>15</v>
      </c>
      <c r="I73" s="31" t="s">
        <v>16</v>
      </c>
      <c r="J73" s="31" t="s">
        <v>17</v>
      </c>
      <c r="K73" s="31" t="s">
        <v>26</v>
      </c>
      <c r="L73" s="31" t="s">
        <v>75</v>
      </c>
      <c r="M73" s="31" t="s">
        <v>76</v>
      </c>
    </row>
    <row r="74" spans="1:13" x14ac:dyDescent="0.2">
      <c r="A74" s="30">
        <v>15</v>
      </c>
      <c r="B74" s="30" t="s">
        <v>13</v>
      </c>
      <c r="C74" s="29">
        <v>244477</v>
      </c>
      <c r="D74" s="29">
        <v>290</v>
      </c>
      <c r="E74" s="29">
        <v>2</v>
      </c>
      <c r="F74" s="31" t="s">
        <v>1</v>
      </c>
      <c r="G74" s="31" t="s">
        <v>14</v>
      </c>
      <c r="H74" s="31" t="s">
        <v>15</v>
      </c>
      <c r="I74" s="31" t="s">
        <v>16</v>
      </c>
      <c r="J74" s="31" t="s">
        <v>17</v>
      </c>
      <c r="K74" s="31" t="s">
        <v>18</v>
      </c>
      <c r="L74" s="31" t="s">
        <v>19</v>
      </c>
      <c r="M74" s="31" t="s">
        <v>20</v>
      </c>
    </row>
    <row r="75" spans="1:13" x14ac:dyDescent="0.2">
      <c r="A75" s="30">
        <v>21</v>
      </c>
      <c r="B75" s="30" t="s">
        <v>13</v>
      </c>
      <c r="C75" s="29">
        <v>222671</v>
      </c>
      <c r="D75" s="29">
        <v>289</v>
      </c>
      <c r="E75" s="29">
        <v>3</v>
      </c>
      <c r="F75" s="31" t="s">
        <v>1</v>
      </c>
      <c r="G75" s="31" t="s">
        <v>14</v>
      </c>
      <c r="H75" s="31" t="s">
        <v>15</v>
      </c>
      <c r="I75" s="31" t="s">
        <v>16</v>
      </c>
      <c r="J75" s="31" t="s">
        <v>17</v>
      </c>
      <c r="K75" s="31" t="s">
        <v>26</v>
      </c>
      <c r="L75" s="31" t="s">
        <v>27</v>
      </c>
      <c r="M75" s="31" t="s">
        <v>28</v>
      </c>
    </row>
    <row r="76" spans="1:13" x14ac:dyDescent="0.2">
      <c r="A76" s="30">
        <v>4</v>
      </c>
      <c r="B76" s="30" t="s">
        <v>13</v>
      </c>
      <c r="C76" s="29">
        <v>128778</v>
      </c>
      <c r="D76" s="29">
        <v>289</v>
      </c>
      <c r="E76" s="29">
        <v>4</v>
      </c>
      <c r="F76" s="31" t="s">
        <v>1</v>
      </c>
      <c r="G76" s="31" t="s">
        <v>2</v>
      </c>
      <c r="H76" s="31" t="s">
        <v>3</v>
      </c>
      <c r="I76" s="31" t="s">
        <v>4</v>
      </c>
      <c r="J76" s="31" t="s">
        <v>29</v>
      </c>
      <c r="K76" s="31" t="s">
        <v>30</v>
      </c>
      <c r="L76" s="31" t="s">
        <v>31</v>
      </c>
      <c r="M76" s="31" t="s">
        <v>32</v>
      </c>
    </row>
    <row r="77" spans="1:13" x14ac:dyDescent="0.2">
      <c r="A77" s="30">
        <v>14</v>
      </c>
      <c r="B77" s="30" t="s">
        <v>13</v>
      </c>
      <c r="C77" s="29">
        <v>128185</v>
      </c>
      <c r="D77" s="29">
        <v>286</v>
      </c>
      <c r="E77" s="29">
        <v>5</v>
      </c>
      <c r="F77" s="31" t="s">
        <v>1</v>
      </c>
      <c r="G77" s="31" t="s">
        <v>14</v>
      </c>
      <c r="H77" s="31" t="s">
        <v>15</v>
      </c>
      <c r="I77" s="31" t="s">
        <v>16</v>
      </c>
      <c r="J77" s="31" t="s">
        <v>17</v>
      </c>
      <c r="K77" s="31" t="s">
        <v>18</v>
      </c>
      <c r="L77" s="31" t="s">
        <v>19</v>
      </c>
      <c r="M77" s="31" t="s">
        <v>37</v>
      </c>
    </row>
    <row r="78" spans="1:13" x14ac:dyDescent="0.2">
      <c r="A78" s="30">
        <v>35</v>
      </c>
      <c r="B78" s="30" t="s">
        <v>13</v>
      </c>
      <c r="C78" s="29">
        <v>127188</v>
      </c>
      <c r="D78" s="29">
        <v>290</v>
      </c>
      <c r="E78" s="29">
        <v>6</v>
      </c>
      <c r="F78" s="31" t="s">
        <v>1</v>
      </c>
      <c r="G78" s="31" t="s">
        <v>14</v>
      </c>
      <c r="H78" s="31" t="s">
        <v>15</v>
      </c>
      <c r="I78" s="31" t="s">
        <v>16</v>
      </c>
      <c r="J78" s="31" t="s">
        <v>17</v>
      </c>
      <c r="K78" s="31" t="s">
        <v>18</v>
      </c>
      <c r="L78" s="31" t="s">
        <v>19</v>
      </c>
      <c r="M78" s="31" t="s">
        <v>32</v>
      </c>
    </row>
    <row r="79" spans="1:13" x14ac:dyDescent="0.2">
      <c r="A79" s="30">
        <v>5</v>
      </c>
      <c r="B79" s="30" t="s">
        <v>13</v>
      </c>
      <c r="C79" s="29">
        <v>117091</v>
      </c>
      <c r="D79" s="29">
        <v>290</v>
      </c>
      <c r="E79" s="29">
        <v>7</v>
      </c>
      <c r="F79" s="31" t="s">
        <v>1</v>
      </c>
      <c r="G79" s="31" t="s">
        <v>2</v>
      </c>
      <c r="H79" s="31" t="s">
        <v>3</v>
      </c>
      <c r="I79" s="31" t="s">
        <v>4</v>
      </c>
      <c r="J79" s="31" t="s">
        <v>5</v>
      </c>
      <c r="K79" s="31" t="s">
        <v>6</v>
      </c>
      <c r="L79" s="31" t="s">
        <v>7</v>
      </c>
      <c r="M79" s="31" t="s">
        <v>8</v>
      </c>
    </row>
    <row r="80" spans="1:13" x14ac:dyDescent="0.2">
      <c r="A80" s="30">
        <v>22</v>
      </c>
      <c r="B80" s="30" t="s">
        <v>13</v>
      </c>
      <c r="C80" s="29">
        <v>112722</v>
      </c>
      <c r="D80" s="29">
        <v>289</v>
      </c>
      <c r="E80" s="29">
        <v>8</v>
      </c>
      <c r="F80" s="31" t="s">
        <v>1</v>
      </c>
      <c r="G80" s="31" t="s">
        <v>49</v>
      </c>
      <c r="H80" s="31" t="s">
        <v>50</v>
      </c>
      <c r="I80" s="31" t="s">
        <v>51</v>
      </c>
      <c r="J80" s="31" t="s">
        <v>52</v>
      </c>
      <c r="K80" s="31" t="s">
        <v>53</v>
      </c>
      <c r="L80" s="31" t="s">
        <v>54</v>
      </c>
      <c r="M80" s="31" t="s">
        <v>55</v>
      </c>
    </row>
    <row r="81" spans="1:13" x14ac:dyDescent="0.2">
      <c r="A81" s="30">
        <v>10</v>
      </c>
      <c r="B81" s="30" t="s">
        <v>13</v>
      </c>
      <c r="C81" s="29">
        <v>110219</v>
      </c>
      <c r="D81" s="29">
        <v>277</v>
      </c>
      <c r="E81" s="29">
        <v>9</v>
      </c>
      <c r="F81" s="31" t="s">
        <v>1</v>
      </c>
      <c r="G81" s="31" t="s">
        <v>2</v>
      </c>
      <c r="H81" s="31" t="s">
        <v>3</v>
      </c>
      <c r="I81" s="31" t="s">
        <v>4</v>
      </c>
      <c r="J81" s="31" t="s">
        <v>32</v>
      </c>
      <c r="K81" s="31" t="s">
        <v>32</v>
      </c>
      <c r="L81" s="31" t="s">
        <v>32</v>
      </c>
      <c r="M81" s="31" t="s">
        <v>32</v>
      </c>
    </row>
    <row r="82" spans="1:13" x14ac:dyDescent="0.2">
      <c r="A82" s="30">
        <v>25</v>
      </c>
      <c r="B82" s="30" t="s">
        <v>13</v>
      </c>
      <c r="C82" s="29">
        <v>92313</v>
      </c>
      <c r="D82" s="29">
        <v>269</v>
      </c>
      <c r="E82" s="29">
        <v>10</v>
      </c>
      <c r="F82" s="31" t="s">
        <v>1</v>
      </c>
      <c r="G82" s="31" t="s">
        <v>2</v>
      </c>
      <c r="H82" s="31" t="s">
        <v>3</v>
      </c>
      <c r="I82" s="31" t="s">
        <v>4</v>
      </c>
      <c r="J82" s="31" t="s">
        <v>5</v>
      </c>
      <c r="K82" s="31" t="s">
        <v>10</v>
      </c>
      <c r="L82" s="31" t="s">
        <v>11</v>
      </c>
      <c r="M82" s="31" t="s">
        <v>48</v>
      </c>
    </row>
    <row r="83" spans="1:13" x14ac:dyDescent="0.2">
      <c r="A83" s="30">
        <v>30</v>
      </c>
      <c r="B83" s="30" t="s">
        <v>13</v>
      </c>
      <c r="C83" s="29">
        <v>87273</v>
      </c>
      <c r="D83" s="29">
        <v>288</v>
      </c>
      <c r="E83" s="29">
        <v>11</v>
      </c>
      <c r="F83" s="31" t="s">
        <v>1</v>
      </c>
      <c r="G83" s="31" t="s">
        <v>49</v>
      </c>
      <c r="H83" s="31" t="s">
        <v>50</v>
      </c>
      <c r="I83" s="31" t="s">
        <v>51</v>
      </c>
      <c r="J83" s="31" t="s">
        <v>52</v>
      </c>
      <c r="K83" s="31" t="s">
        <v>53</v>
      </c>
      <c r="L83" s="31" t="s">
        <v>70</v>
      </c>
      <c r="M83" s="31" t="s">
        <v>72</v>
      </c>
    </row>
    <row r="84" spans="1:13" x14ac:dyDescent="0.2">
      <c r="A84" s="30">
        <v>43</v>
      </c>
      <c r="B84" s="30" t="s">
        <v>13</v>
      </c>
      <c r="C84" s="29">
        <v>82190</v>
      </c>
      <c r="D84" s="29">
        <v>281</v>
      </c>
      <c r="E84" s="29">
        <v>12</v>
      </c>
      <c r="F84" s="31" t="s">
        <v>1</v>
      </c>
      <c r="G84" s="31" t="s">
        <v>49</v>
      </c>
      <c r="H84" s="31" t="s">
        <v>78</v>
      </c>
      <c r="I84" s="31" t="s">
        <v>79</v>
      </c>
      <c r="J84" s="31" t="s">
        <v>80</v>
      </c>
      <c r="K84" s="31" t="s">
        <v>81</v>
      </c>
      <c r="L84" s="31" t="s">
        <v>82</v>
      </c>
      <c r="M84" s="31" t="s">
        <v>83</v>
      </c>
    </row>
    <row r="85" spans="1:13" x14ac:dyDescent="0.2">
      <c r="A85" s="30">
        <v>11</v>
      </c>
      <c r="B85" s="30" t="s">
        <v>13</v>
      </c>
      <c r="C85" s="29">
        <v>79986</v>
      </c>
      <c r="D85" s="29">
        <v>289</v>
      </c>
      <c r="E85" s="29">
        <v>13</v>
      </c>
      <c r="F85" s="31" t="s">
        <v>1</v>
      </c>
      <c r="G85" s="31" t="s">
        <v>2</v>
      </c>
      <c r="H85" s="31" t="s">
        <v>3</v>
      </c>
      <c r="I85" s="31" t="s">
        <v>4</v>
      </c>
      <c r="J85" s="31" t="s">
        <v>5</v>
      </c>
      <c r="K85" s="31" t="s">
        <v>10</v>
      </c>
      <c r="L85" s="31" t="s">
        <v>11</v>
      </c>
      <c r="M85" s="31" t="s">
        <v>12</v>
      </c>
    </row>
    <row r="86" spans="1:13" x14ac:dyDescent="0.2">
      <c r="A86" s="30">
        <v>38</v>
      </c>
      <c r="B86" s="30" t="s">
        <v>13</v>
      </c>
      <c r="C86" s="29">
        <v>72639</v>
      </c>
      <c r="D86" s="29">
        <v>266</v>
      </c>
      <c r="E86" s="29">
        <v>14</v>
      </c>
      <c r="F86" s="31" t="s">
        <v>1</v>
      </c>
      <c r="G86" s="31" t="s">
        <v>2</v>
      </c>
      <c r="H86" s="31" t="s">
        <v>3</v>
      </c>
      <c r="I86" s="31" t="s">
        <v>88</v>
      </c>
      <c r="J86" s="31" t="s">
        <v>89</v>
      </c>
      <c r="K86" s="31" t="s">
        <v>90</v>
      </c>
      <c r="L86" s="31" t="s">
        <v>91</v>
      </c>
      <c r="M86" s="31" t="s">
        <v>92</v>
      </c>
    </row>
    <row r="87" spans="1:13" x14ac:dyDescent="0.2">
      <c r="A87" s="30">
        <v>32</v>
      </c>
      <c r="B87" s="30" t="s">
        <v>13</v>
      </c>
      <c r="C87" s="29">
        <v>64853</v>
      </c>
      <c r="D87" s="29">
        <v>282</v>
      </c>
      <c r="E87" s="29">
        <v>15</v>
      </c>
      <c r="F87" s="31" t="s">
        <v>1</v>
      </c>
      <c r="G87" s="31" t="s">
        <v>2</v>
      </c>
      <c r="H87" s="31" t="s">
        <v>3</v>
      </c>
      <c r="I87" s="31" t="s">
        <v>4</v>
      </c>
      <c r="J87" s="31" t="s">
        <v>5</v>
      </c>
      <c r="K87" s="31" t="s">
        <v>10</v>
      </c>
      <c r="L87" s="31" t="s">
        <v>68</v>
      </c>
      <c r="M87" s="31" t="s">
        <v>69</v>
      </c>
    </row>
    <row r="88" spans="1:13" x14ac:dyDescent="0.2">
      <c r="A88" s="30">
        <v>49</v>
      </c>
      <c r="B88" s="30" t="s">
        <v>13</v>
      </c>
      <c r="C88" s="29">
        <v>62024</v>
      </c>
      <c r="D88" s="29">
        <v>250</v>
      </c>
      <c r="E88" s="29">
        <v>16</v>
      </c>
      <c r="F88" s="31" t="s">
        <v>1</v>
      </c>
      <c r="G88" s="31" t="s">
        <v>2</v>
      </c>
      <c r="H88" s="31" t="s">
        <v>3</v>
      </c>
      <c r="I88" s="31" t="s">
        <v>88</v>
      </c>
      <c r="J88" s="31" t="s">
        <v>89</v>
      </c>
      <c r="K88" s="31" t="s">
        <v>90</v>
      </c>
      <c r="L88" s="31" t="s">
        <v>91</v>
      </c>
      <c r="M88" s="31" t="s">
        <v>92</v>
      </c>
    </row>
    <row r="89" spans="1:13" x14ac:dyDescent="0.2">
      <c r="A89" s="30">
        <v>26</v>
      </c>
      <c r="B89" s="30" t="s">
        <v>13</v>
      </c>
      <c r="C89" s="29">
        <v>55277</v>
      </c>
      <c r="D89" s="29">
        <v>176</v>
      </c>
      <c r="E89" s="29">
        <v>17</v>
      </c>
      <c r="F89" s="31" t="s">
        <v>1</v>
      </c>
      <c r="G89" s="31" t="s">
        <v>61</v>
      </c>
      <c r="H89" s="31" t="s">
        <v>62</v>
      </c>
      <c r="I89" s="31" t="s">
        <v>63</v>
      </c>
      <c r="J89" s="31" t="s">
        <v>64</v>
      </c>
      <c r="K89" s="31" t="s">
        <v>65</v>
      </c>
      <c r="L89" s="31" t="s">
        <v>66</v>
      </c>
      <c r="M89" s="31" t="s">
        <v>67</v>
      </c>
    </row>
    <row r="90" spans="1:13" x14ac:dyDescent="0.2">
      <c r="A90" s="30">
        <v>16</v>
      </c>
      <c r="B90" s="30" t="s">
        <v>13</v>
      </c>
      <c r="C90" s="29">
        <v>51758</v>
      </c>
      <c r="D90" s="29">
        <v>219</v>
      </c>
      <c r="E90" s="29">
        <v>18</v>
      </c>
      <c r="F90" s="31" t="s">
        <v>1</v>
      </c>
      <c r="G90" s="31" t="s">
        <v>49</v>
      </c>
      <c r="H90" s="31" t="s">
        <v>50</v>
      </c>
      <c r="I90" s="31" t="s">
        <v>51</v>
      </c>
      <c r="J90" s="31" t="s">
        <v>52</v>
      </c>
      <c r="K90" s="31" t="s">
        <v>53</v>
      </c>
      <c r="L90" s="31" t="s">
        <v>70</v>
      </c>
      <c r="M90" s="31" t="s">
        <v>71</v>
      </c>
    </row>
    <row r="91" spans="1:13" x14ac:dyDescent="0.2">
      <c r="A91" s="30">
        <v>90</v>
      </c>
      <c r="B91" s="30" t="s">
        <v>13</v>
      </c>
      <c r="C91" s="29">
        <v>48449</v>
      </c>
      <c r="D91" s="29">
        <v>194</v>
      </c>
      <c r="E91" s="29">
        <v>19</v>
      </c>
      <c r="F91" s="31" t="s">
        <v>1</v>
      </c>
      <c r="G91" s="31" t="s">
        <v>2</v>
      </c>
      <c r="H91" s="31" t="s">
        <v>3</v>
      </c>
      <c r="I91" s="31" t="s">
        <v>88</v>
      </c>
      <c r="J91" s="31" t="s">
        <v>89</v>
      </c>
      <c r="K91" s="31" t="s">
        <v>90</v>
      </c>
      <c r="L91" s="31" t="s">
        <v>91</v>
      </c>
      <c r="M91" s="31" t="s">
        <v>92</v>
      </c>
    </row>
    <row r="92" spans="1:13" x14ac:dyDescent="0.2">
      <c r="A92" s="30">
        <v>99</v>
      </c>
      <c r="B92" s="30" t="s">
        <v>13</v>
      </c>
      <c r="C92" s="29">
        <v>43871</v>
      </c>
      <c r="D92" s="29">
        <v>103</v>
      </c>
      <c r="E92" s="29">
        <v>20</v>
      </c>
      <c r="F92" s="31" t="s">
        <v>1</v>
      </c>
      <c r="G92" s="31" t="s">
        <v>2</v>
      </c>
      <c r="H92" s="31" t="s">
        <v>3</v>
      </c>
      <c r="I92" s="31" t="s">
        <v>88</v>
      </c>
      <c r="J92" s="31" t="s">
        <v>100</v>
      </c>
      <c r="K92" s="31" t="s">
        <v>101</v>
      </c>
      <c r="L92" s="31" t="s">
        <v>102</v>
      </c>
      <c r="M92" s="31" t="s">
        <v>103</v>
      </c>
    </row>
    <row r="93" spans="1:13" x14ac:dyDescent="0.2">
      <c r="A93" s="30">
        <v>127</v>
      </c>
      <c r="B93" s="30" t="s">
        <v>13</v>
      </c>
      <c r="C93" s="29">
        <v>41545</v>
      </c>
      <c r="D93" s="29">
        <v>133</v>
      </c>
      <c r="E93" s="29">
        <v>21</v>
      </c>
      <c r="F93" s="31" t="s">
        <v>1</v>
      </c>
      <c r="G93" s="31" t="s">
        <v>38</v>
      </c>
      <c r="H93" s="31" t="s">
        <v>39</v>
      </c>
      <c r="I93" s="31" t="s">
        <v>40</v>
      </c>
      <c r="J93" s="31" t="s">
        <v>41</v>
      </c>
      <c r="K93" s="31" t="s">
        <v>45</v>
      </c>
      <c r="L93" s="31" t="s">
        <v>32</v>
      </c>
      <c r="M93" s="31" t="s">
        <v>32</v>
      </c>
    </row>
    <row r="94" spans="1:13" x14ac:dyDescent="0.2">
      <c r="A94" s="30">
        <v>107</v>
      </c>
      <c r="B94" s="30" t="s">
        <v>13</v>
      </c>
      <c r="C94" s="29">
        <v>40999</v>
      </c>
      <c r="D94" s="29">
        <v>227</v>
      </c>
      <c r="E94" s="29">
        <v>22</v>
      </c>
      <c r="F94" s="31" t="s">
        <v>1</v>
      </c>
      <c r="G94" s="31" t="s">
        <v>2</v>
      </c>
      <c r="H94" s="31" t="s">
        <v>3</v>
      </c>
      <c r="I94" s="31" t="s">
        <v>88</v>
      </c>
      <c r="J94" s="31" t="s">
        <v>100</v>
      </c>
      <c r="K94" s="31" t="s">
        <v>110</v>
      </c>
      <c r="L94" s="31" t="s">
        <v>111</v>
      </c>
      <c r="M94" s="31" t="s">
        <v>112</v>
      </c>
    </row>
    <row r="95" spans="1:13" x14ac:dyDescent="0.2">
      <c r="A95" s="30">
        <v>117</v>
      </c>
      <c r="B95" s="30" t="s">
        <v>13</v>
      </c>
      <c r="C95" s="29">
        <v>40438</v>
      </c>
      <c r="D95" s="29">
        <v>101</v>
      </c>
      <c r="E95" s="29">
        <v>23</v>
      </c>
      <c r="F95" s="31" t="s">
        <v>1</v>
      </c>
      <c r="G95" s="31" t="s">
        <v>2</v>
      </c>
      <c r="H95" s="31" t="s">
        <v>3</v>
      </c>
      <c r="I95" s="31" t="s">
        <v>88</v>
      </c>
      <c r="J95" s="31" t="s">
        <v>100</v>
      </c>
      <c r="K95" s="31" t="s">
        <v>113</v>
      </c>
      <c r="L95" s="31" t="s">
        <v>114</v>
      </c>
      <c r="M95" s="31" t="s">
        <v>115</v>
      </c>
    </row>
    <row r="96" spans="1:13" x14ac:dyDescent="0.2">
      <c r="A96" s="30">
        <v>148</v>
      </c>
      <c r="B96" s="30" t="s">
        <v>13</v>
      </c>
      <c r="C96" s="29">
        <v>40165</v>
      </c>
      <c r="D96" s="29">
        <v>284</v>
      </c>
      <c r="E96" s="29">
        <v>24</v>
      </c>
      <c r="F96" s="31" t="s">
        <v>1</v>
      </c>
      <c r="G96" s="31" t="s">
        <v>2</v>
      </c>
      <c r="H96" s="31" t="s">
        <v>3</v>
      </c>
      <c r="I96" s="31" t="s">
        <v>4</v>
      </c>
      <c r="J96" s="31" t="s">
        <v>32</v>
      </c>
      <c r="K96" s="31" t="s">
        <v>32</v>
      </c>
      <c r="L96" s="31" t="s">
        <v>32</v>
      </c>
      <c r="M96" s="31" t="s">
        <v>32</v>
      </c>
    </row>
    <row r="97" spans="1:13" x14ac:dyDescent="0.2">
      <c r="A97" s="30">
        <v>136</v>
      </c>
      <c r="B97" s="30" t="s">
        <v>13</v>
      </c>
      <c r="C97" s="29">
        <v>40094</v>
      </c>
      <c r="D97" s="29">
        <v>33</v>
      </c>
      <c r="E97" s="29">
        <v>25</v>
      </c>
      <c r="F97" s="31" t="s">
        <v>1</v>
      </c>
      <c r="G97" s="31" t="s">
        <v>2</v>
      </c>
      <c r="H97" s="31" t="s">
        <v>3</v>
      </c>
      <c r="I97" s="31" t="s">
        <v>88</v>
      </c>
      <c r="J97" s="31" t="s">
        <v>100</v>
      </c>
      <c r="K97" s="31" t="s">
        <v>101</v>
      </c>
      <c r="L97" s="31" t="s">
        <v>102</v>
      </c>
      <c r="M97" s="31" t="s">
        <v>103</v>
      </c>
    </row>
    <row r="98" spans="1:13" x14ac:dyDescent="0.2">
      <c r="A98" s="30">
        <v>18</v>
      </c>
      <c r="B98" s="30" t="s">
        <v>13</v>
      </c>
      <c r="C98" s="29">
        <v>38449</v>
      </c>
      <c r="D98" s="29">
        <v>271</v>
      </c>
      <c r="E98" s="29">
        <v>26</v>
      </c>
      <c r="F98" s="31" t="s">
        <v>1</v>
      </c>
      <c r="G98" s="31" t="s">
        <v>2</v>
      </c>
      <c r="H98" s="31" t="s">
        <v>3</v>
      </c>
      <c r="I98" s="31" t="s">
        <v>4</v>
      </c>
      <c r="J98" s="31" t="s">
        <v>5</v>
      </c>
      <c r="K98" s="31" t="s">
        <v>32</v>
      </c>
      <c r="L98" s="31" t="s">
        <v>32</v>
      </c>
      <c r="M98" s="31" t="s">
        <v>32</v>
      </c>
    </row>
    <row r="99" spans="1:13" x14ac:dyDescent="0.2">
      <c r="A99" s="30">
        <v>100</v>
      </c>
      <c r="B99" s="30" t="s">
        <v>13</v>
      </c>
      <c r="C99" s="29">
        <v>38293</v>
      </c>
      <c r="D99" s="29">
        <v>282</v>
      </c>
      <c r="E99" s="29">
        <v>27</v>
      </c>
      <c r="F99" s="31" t="s">
        <v>1</v>
      </c>
      <c r="G99" s="31" t="s">
        <v>38</v>
      </c>
      <c r="H99" s="31" t="s">
        <v>124</v>
      </c>
      <c r="I99" s="31" t="s">
        <v>125</v>
      </c>
      <c r="J99" s="31" t="s">
        <v>126</v>
      </c>
      <c r="K99" s="31" t="s">
        <v>127</v>
      </c>
      <c r="L99" s="31" t="s">
        <v>128</v>
      </c>
      <c r="M99" s="31" t="s">
        <v>129</v>
      </c>
    </row>
    <row r="100" spans="1:13" x14ac:dyDescent="0.2">
      <c r="A100" s="30">
        <v>147</v>
      </c>
      <c r="B100" s="30" t="s">
        <v>13</v>
      </c>
      <c r="C100" s="29">
        <v>37870</v>
      </c>
      <c r="D100" s="29">
        <v>249</v>
      </c>
      <c r="E100" s="29">
        <v>28</v>
      </c>
      <c r="F100" s="31" t="s">
        <v>1</v>
      </c>
      <c r="G100" s="31" t="s">
        <v>2</v>
      </c>
      <c r="H100" s="31" t="s">
        <v>133</v>
      </c>
      <c r="I100" s="31" t="s">
        <v>134</v>
      </c>
      <c r="J100" s="31" t="s">
        <v>135</v>
      </c>
      <c r="K100" s="31" t="s">
        <v>136</v>
      </c>
      <c r="L100" s="31" t="s">
        <v>32</v>
      </c>
      <c r="M100" s="31" t="s">
        <v>32</v>
      </c>
    </row>
    <row r="101" spans="1:13" x14ac:dyDescent="0.2">
      <c r="A101" s="30">
        <v>94</v>
      </c>
      <c r="B101" s="30" t="s">
        <v>13</v>
      </c>
      <c r="C101" s="29">
        <v>37457</v>
      </c>
      <c r="D101" s="29">
        <v>167</v>
      </c>
      <c r="E101" s="29">
        <v>29</v>
      </c>
      <c r="F101" s="31" t="s">
        <v>1</v>
      </c>
      <c r="G101" s="31" t="s">
        <v>2</v>
      </c>
      <c r="H101" s="31" t="s">
        <v>133</v>
      </c>
      <c r="I101" s="31" t="s">
        <v>134</v>
      </c>
      <c r="J101" s="31" t="s">
        <v>135</v>
      </c>
      <c r="K101" s="31" t="s">
        <v>137</v>
      </c>
      <c r="L101" s="31" t="s">
        <v>138</v>
      </c>
      <c r="M101" s="31" t="s">
        <v>32</v>
      </c>
    </row>
    <row r="102" spans="1:13" x14ac:dyDescent="0.2">
      <c r="A102" s="30">
        <v>59</v>
      </c>
      <c r="B102" s="30" t="s">
        <v>13</v>
      </c>
      <c r="C102" s="29">
        <v>37031</v>
      </c>
      <c r="D102" s="29">
        <v>264</v>
      </c>
      <c r="E102" s="29">
        <v>30</v>
      </c>
      <c r="F102" s="31" t="s">
        <v>1</v>
      </c>
      <c r="G102" s="31" t="s">
        <v>49</v>
      </c>
      <c r="H102" s="31" t="s">
        <v>50</v>
      </c>
      <c r="I102" s="31" t="s">
        <v>51</v>
      </c>
      <c r="J102" s="31" t="s">
        <v>52</v>
      </c>
      <c r="K102" s="31" t="s">
        <v>53</v>
      </c>
      <c r="L102" s="31" t="s">
        <v>32</v>
      </c>
      <c r="M102" s="31" t="s">
        <v>32</v>
      </c>
    </row>
    <row r="103" spans="1:13" x14ac:dyDescent="0.2">
      <c r="A103" s="30">
        <v>106</v>
      </c>
      <c r="B103" s="30" t="s">
        <v>13</v>
      </c>
      <c r="C103" s="29">
        <v>35748</v>
      </c>
      <c r="D103" s="29">
        <v>255</v>
      </c>
      <c r="E103" s="29">
        <v>31</v>
      </c>
      <c r="F103" s="31" t="s">
        <v>1</v>
      </c>
      <c r="G103" s="31" t="s">
        <v>2</v>
      </c>
      <c r="H103" s="31" t="s">
        <v>133</v>
      </c>
      <c r="I103" s="31" t="s">
        <v>134</v>
      </c>
      <c r="J103" s="31" t="s">
        <v>141</v>
      </c>
      <c r="K103" s="31" t="s">
        <v>142</v>
      </c>
      <c r="L103" s="31" t="s">
        <v>143</v>
      </c>
      <c r="M103" s="31" t="s">
        <v>144</v>
      </c>
    </row>
    <row r="104" spans="1:13" x14ac:dyDescent="0.2">
      <c r="A104" s="30">
        <v>98</v>
      </c>
      <c r="B104" s="30" t="s">
        <v>13</v>
      </c>
      <c r="C104" s="29">
        <v>34796</v>
      </c>
      <c r="D104" s="29">
        <v>154</v>
      </c>
      <c r="E104" s="29">
        <v>32</v>
      </c>
      <c r="F104" s="31" t="s">
        <v>1</v>
      </c>
      <c r="G104" s="31" t="s">
        <v>49</v>
      </c>
      <c r="H104" s="31" t="s">
        <v>78</v>
      </c>
      <c r="I104" s="31" t="s">
        <v>79</v>
      </c>
      <c r="J104" s="31" t="s">
        <v>80</v>
      </c>
      <c r="K104" s="31" t="s">
        <v>81</v>
      </c>
      <c r="L104" s="31" t="s">
        <v>32</v>
      </c>
      <c r="M104" s="31" t="s">
        <v>32</v>
      </c>
    </row>
    <row r="105" spans="1:13" x14ac:dyDescent="0.2">
      <c r="A105" s="30">
        <v>48</v>
      </c>
      <c r="B105" s="30" t="s">
        <v>13</v>
      </c>
      <c r="C105" s="29">
        <v>34594</v>
      </c>
      <c r="D105" s="29">
        <v>278</v>
      </c>
      <c r="E105" s="29">
        <v>33</v>
      </c>
      <c r="F105" s="31" t="s">
        <v>1</v>
      </c>
      <c r="G105" s="31" t="s">
        <v>2</v>
      </c>
      <c r="H105" s="31" t="s">
        <v>3</v>
      </c>
      <c r="I105" s="31" t="s">
        <v>4</v>
      </c>
      <c r="J105" s="31" t="s">
        <v>32</v>
      </c>
      <c r="K105" s="31" t="s">
        <v>32</v>
      </c>
      <c r="L105" s="31" t="s">
        <v>32</v>
      </c>
      <c r="M105" s="31" t="s">
        <v>32</v>
      </c>
    </row>
    <row r="106" spans="1:13" x14ac:dyDescent="0.2">
      <c r="A106" s="30">
        <v>55</v>
      </c>
      <c r="B106" s="30" t="s">
        <v>13</v>
      </c>
      <c r="C106" s="29">
        <v>34525</v>
      </c>
      <c r="D106" s="29">
        <v>243</v>
      </c>
      <c r="E106" s="29">
        <v>34</v>
      </c>
      <c r="F106" s="31" t="s">
        <v>1</v>
      </c>
      <c r="G106" s="31" t="s">
        <v>14</v>
      </c>
      <c r="H106" s="31" t="s">
        <v>15</v>
      </c>
      <c r="I106" s="31" t="s">
        <v>16</v>
      </c>
      <c r="J106" s="31" t="s">
        <v>17</v>
      </c>
      <c r="K106" s="31" t="s">
        <v>26</v>
      </c>
      <c r="L106" s="31" t="s">
        <v>75</v>
      </c>
      <c r="M106" s="31" t="s">
        <v>154</v>
      </c>
    </row>
    <row r="107" spans="1:13" x14ac:dyDescent="0.2">
      <c r="A107" s="30">
        <v>8</v>
      </c>
      <c r="B107" s="30" t="s">
        <v>13</v>
      </c>
      <c r="C107" s="29">
        <v>34483</v>
      </c>
      <c r="D107" s="29">
        <v>244</v>
      </c>
      <c r="E107" s="29">
        <v>35</v>
      </c>
      <c r="F107" s="31" t="s">
        <v>1</v>
      </c>
      <c r="G107" s="31" t="s">
        <v>38</v>
      </c>
      <c r="H107" s="31" t="s">
        <v>39</v>
      </c>
      <c r="I107" s="31" t="s">
        <v>40</v>
      </c>
      <c r="J107" s="31" t="s">
        <v>41</v>
      </c>
      <c r="K107" s="31" t="s">
        <v>45</v>
      </c>
      <c r="L107" s="31" t="s">
        <v>46</v>
      </c>
      <c r="M107" s="31" t="s">
        <v>47</v>
      </c>
    </row>
    <row r="108" spans="1:13" x14ac:dyDescent="0.2">
      <c r="A108" s="30">
        <v>113</v>
      </c>
      <c r="B108" s="30" t="s">
        <v>13</v>
      </c>
      <c r="C108" s="29">
        <v>34479</v>
      </c>
      <c r="D108" s="29">
        <v>239</v>
      </c>
      <c r="E108" s="29">
        <v>36</v>
      </c>
      <c r="F108" s="31" t="s">
        <v>1</v>
      </c>
      <c r="G108" s="31" t="s">
        <v>2</v>
      </c>
      <c r="H108" s="31" t="s">
        <v>3</v>
      </c>
      <c r="I108" s="31" t="s">
        <v>4</v>
      </c>
      <c r="J108" s="31" t="s">
        <v>32</v>
      </c>
      <c r="K108" s="31" t="s">
        <v>32</v>
      </c>
      <c r="L108" s="31" t="s">
        <v>32</v>
      </c>
      <c r="M108" s="31" t="s">
        <v>32</v>
      </c>
    </row>
    <row r="109" spans="1:13" x14ac:dyDescent="0.2">
      <c r="A109" s="30">
        <v>83</v>
      </c>
      <c r="B109" s="30" t="s">
        <v>13</v>
      </c>
      <c r="C109" s="29">
        <v>33143</v>
      </c>
      <c r="D109" s="29">
        <v>133</v>
      </c>
      <c r="E109" s="29">
        <v>37</v>
      </c>
      <c r="F109" s="31" t="s">
        <v>1</v>
      </c>
      <c r="G109" s="31" t="s">
        <v>38</v>
      </c>
      <c r="H109" s="31" t="s">
        <v>164</v>
      </c>
      <c r="I109" s="31" t="s">
        <v>165</v>
      </c>
      <c r="J109" s="31" t="s">
        <v>166</v>
      </c>
      <c r="K109" s="31" t="s">
        <v>167</v>
      </c>
      <c r="L109" s="31" t="s">
        <v>168</v>
      </c>
      <c r="M109" s="31" t="s">
        <v>169</v>
      </c>
    </row>
    <row r="110" spans="1:13" x14ac:dyDescent="0.2">
      <c r="A110" s="30">
        <v>66</v>
      </c>
      <c r="B110" s="30" t="s">
        <v>13</v>
      </c>
      <c r="C110" s="29">
        <v>32826</v>
      </c>
      <c r="D110" s="29">
        <v>227</v>
      </c>
      <c r="E110" s="29">
        <v>38</v>
      </c>
      <c r="F110" s="31" t="s">
        <v>1</v>
      </c>
      <c r="G110" s="31" t="s">
        <v>14</v>
      </c>
      <c r="H110" s="31" t="s">
        <v>15</v>
      </c>
      <c r="I110" s="31" t="s">
        <v>176</v>
      </c>
      <c r="J110" s="31" t="s">
        <v>177</v>
      </c>
      <c r="K110" s="31" t="s">
        <v>178</v>
      </c>
      <c r="L110" s="31" t="s">
        <v>179</v>
      </c>
      <c r="M110" s="31" t="s">
        <v>180</v>
      </c>
    </row>
    <row r="111" spans="1:13" x14ac:dyDescent="0.2">
      <c r="A111" s="30">
        <v>60</v>
      </c>
      <c r="B111" s="30" t="s">
        <v>13</v>
      </c>
      <c r="C111" s="29">
        <v>32611</v>
      </c>
      <c r="D111" s="29">
        <v>123</v>
      </c>
      <c r="E111" s="29">
        <v>39</v>
      </c>
      <c r="F111" s="31" t="s">
        <v>1</v>
      </c>
      <c r="G111" s="31" t="s">
        <v>38</v>
      </c>
      <c r="H111" s="31" t="s">
        <v>117</v>
      </c>
      <c r="I111" s="31" t="s">
        <v>118</v>
      </c>
      <c r="J111" s="31" t="s">
        <v>32</v>
      </c>
      <c r="K111" s="31" t="s">
        <v>32</v>
      </c>
      <c r="L111" s="31" t="s">
        <v>32</v>
      </c>
      <c r="M111" s="31" t="s">
        <v>32</v>
      </c>
    </row>
    <row r="112" spans="1:13" x14ac:dyDescent="0.2">
      <c r="A112" s="30">
        <v>105</v>
      </c>
      <c r="B112" s="30" t="s">
        <v>13</v>
      </c>
      <c r="C112" s="29">
        <v>32314</v>
      </c>
      <c r="D112" s="29">
        <v>123</v>
      </c>
      <c r="E112" s="29">
        <v>40</v>
      </c>
      <c r="F112" s="31" t="s">
        <v>1</v>
      </c>
      <c r="G112" s="31" t="s">
        <v>2</v>
      </c>
      <c r="H112" s="31" t="s">
        <v>3</v>
      </c>
      <c r="I112" s="31" t="s">
        <v>88</v>
      </c>
      <c r="J112" s="31" t="s">
        <v>100</v>
      </c>
      <c r="K112" s="31" t="s">
        <v>101</v>
      </c>
      <c r="L112" s="31" t="s">
        <v>102</v>
      </c>
      <c r="M112" s="31" t="s">
        <v>103</v>
      </c>
    </row>
  </sheetData>
  <phoneticPr fontId="5" type="noConversion"/>
  <pageMargins left="0.7" right="0.7" top="0.75" bottom="0.75" header="0.3" footer="0.3"/>
  <pageSetup paperSize="9" scale="37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4"/>
  <sheetViews>
    <sheetView tabSelected="1" workbookViewId="0">
      <selection activeCell="A2" sqref="A2"/>
    </sheetView>
  </sheetViews>
  <sheetFormatPr baseColWidth="10" defaultRowHeight="16" x14ac:dyDescent="0.2"/>
  <cols>
    <col min="1" max="1" width="11.33203125" customWidth="1"/>
    <col min="3" max="3" width="12.6640625" bestFit="1" customWidth="1"/>
    <col min="5" max="5" width="13.33203125" customWidth="1"/>
    <col min="6" max="6" width="14.1640625" customWidth="1"/>
    <col min="7" max="7" width="11.5" bestFit="1" customWidth="1"/>
    <col min="11" max="11" width="16.1640625" customWidth="1"/>
    <col min="12" max="12" width="19" bestFit="1" customWidth="1"/>
    <col min="13" max="13" width="11.5" bestFit="1" customWidth="1"/>
    <col min="17" max="17" width="15.1640625" customWidth="1"/>
    <col min="18" max="18" width="19" bestFit="1" customWidth="1"/>
    <col min="19" max="19" width="11.5" bestFit="1" customWidth="1"/>
  </cols>
  <sheetData>
    <row r="1" spans="1:19" x14ac:dyDescent="0.2">
      <c r="A1" s="24" t="s">
        <v>280</v>
      </c>
    </row>
    <row r="2" spans="1:19" x14ac:dyDescent="0.2">
      <c r="A2" s="24" t="s">
        <v>281</v>
      </c>
    </row>
    <row r="3" spans="1:19" s="3" customFormat="1" ht="64" x14ac:dyDescent="0.2">
      <c r="A3" s="41" t="s">
        <v>236</v>
      </c>
      <c r="B3" s="20" t="s">
        <v>232</v>
      </c>
      <c r="C3" s="21" t="s">
        <v>238</v>
      </c>
      <c r="D3" s="20" t="s">
        <v>279</v>
      </c>
      <c r="E3" s="23" t="s">
        <v>278</v>
      </c>
      <c r="F3" s="23" t="s">
        <v>276</v>
      </c>
      <c r="G3" s="23" t="s">
        <v>277</v>
      </c>
      <c r="K3" s="4"/>
      <c r="Q3" s="4"/>
      <c r="S3" s="5"/>
    </row>
    <row r="4" spans="1:19" x14ac:dyDescent="0.2">
      <c r="A4" s="25" t="s">
        <v>21</v>
      </c>
      <c r="B4" s="26" t="s">
        <v>237</v>
      </c>
      <c r="C4" s="26" t="s">
        <v>239</v>
      </c>
      <c r="D4" s="32">
        <f>SUM(E4:F4)</f>
        <v>38</v>
      </c>
      <c r="E4" s="19">
        <v>17</v>
      </c>
      <c r="F4" s="19">
        <v>21</v>
      </c>
      <c r="G4" s="35">
        <f>(E4/D4)*100</f>
        <v>44.736842105263158</v>
      </c>
    </row>
    <row r="5" spans="1:19" x14ac:dyDescent="0.2">
      <c r="A5" s="25" t="s">
        <v>21</v>
      </c>
      <c r="B5" s="32">
        <v>2500</v>
      </c>
      <c r="C5" s="32" t="s">
        <v>240</v>
      </c>
      <c r="D5" s="32">
        <f>SUM(E5:F5)</f>
        <v>5000</v>
      </c>
      <c r="E5" s="36">
        <v>2333</v>
      </c>
      <c r="F5" s="36">
        <v>2667</v>
      </c>
      <c r="G5" s="35">
        <f t="shared" ref="G5:G21" si="0">(E5/D5)*100</f>
        <v>46.660000000000004</v>
      </c>
    </row>
    <row r="6" spans="1:19" x14ac:dyDescent="0.2">
      <c r="A6" s="25" t="s">
        <v>21</v>
      </c>
      <c r="B6" s="32">
        <v>5000</v>
      </c>
      <c r="C6" s="32" t="s">
        <v>241</v>
      </c>
      <c r="D6" s="32">
        <f t="shared" ref="D6:D22" si="1">SUM(E6:F6)</f>
        <v>5000</v>
      </c>
      <c r="E6" s="36">
        <v>2246</v>
      </c>
      <c r="F6" s="36">
        <v>2754</v>
      </c>
      <c r="G6" s="35">
        <f t="shared" si="0"/>
        <v>44.92</v>
      </c>
    </row>
    <row r="7" spans="1:19" x14ac:dyDescent="0.2">
      <c r="A7" s="25" t="s">
        <v>21</v>
      </c>
      <c r="B7" s="32">
        <v>7500</v>
      </c>
      <c r="C7" s="32" t="s">
        <v>242</v>
      </c>
      <c r="D7" s="32">
        <f t="shared" si="1"/>
        <v>5000</v>
      </c>
      <c r="E7" s="36">
        <v>2172</v>
      </c>
      <c r="F7" s="36">
        <v>2828</v>
      </c>
      <c r="G7" s="35">
        <f t="shared" si="0"/>
        <v>43.44</v>
      </c>
    </row>
    <row r="8" spans="1:19" x14ac:dyDescent="0.2">
      <c r="A8" s="25" t="s">
        <v>21</v>
      </c>
      <c r="B8" s="32">
        <v>10000</v>
      </c>
      <c r="C8" s="32" t="s">
        <v>243</v>
      </c>
      <c r="D8" s="32">
        <f t="shared" si="1"/>
        <v>5000</v>
      </c>
      <c r="E8" s="36">
        <v>2139</v>
      </c>
      <c r="F8" s="36">
        <v>2861</v>
      </c>
      <c r="G8" s="35">
        <f t="shared" si="0"/>
        <v>42.78</v>
      </c>
    </row>
    <row r="9" spans="1:19" x14ac:dyDescent="0.2">
      <c r="A9" s="25" t="s">
        <v>21</v>
      </c>
      <c r="B9" s="32">
        <v>12500</v>
      </c>
      <c r="C9" s="32" t="s">
        <v>244</v>
      </c>
      <c r="D9" s="32">
        <f t="shared" si="1"/>
        <v>5000</v>
      </c>
      <c r="E9" s="36">
        <v>2153</v>
      </c>
      <c r="F9" s="36">
        <v>2847</v>
      </c>
      <c r="G9" s="35">
        <f t="shared" si="0"/>
        <v>43.059999999999995</v>
      </c>
    </row>
    <row r="10" spans="1:19" x14ac:dyDescent="0.2">
      <c r="A10" s="25" t="s">
        <v>21</v>
      </c>
      <c r="B10" s="32">
        <v>15000</v>
      </c>
      <c r="C10" s="32" t="s">
        <v>245</v>
      </c>
      <c r="D10" s="32">
        <f t="shared" si="1"/>
        <v>5000</v>
      </c>
      <c r="E10" s="36">
        <v>2122</v>
      </c>
      <c r="F10" s="36">
        <v>2878</v>
      </c>
      <c r="G10" s="35">
        <f t="shared" si="0"/>
        <v>42.44</v>
      </c>
    </row>
    <row r="11" spans="1:19" x14ac:dyDescent="0.2">
      <c r="A11" s="25" t="s">
        <v>21</v>
      </c>
      <c r="B11" s="32">
        <v>17500</v>
      </c>
      <c r="C11" s="32" t="s">
        <v>246</v>
      </c>
      <c r="D11" s="32">
        <f t="shared" si="1"/>
        <v>5000</v>
      </c>
      <c r="E11" s="36">
        <v>2210</v>
      </c>
      <c r="F11" s="36">
        <v>2790</v>
      </c>
      <c r="G11" s="35">
        <f t="shared" si="0"/>
        <v>44.2</v>
      </c>
    </row>
    <row r="12" spans="1:19" x14ac:dyDescent="0.2">
      <c r="A12" s="25" t="s">
        <v>21</v>
      </c>
      <c r="B12" s="32">
        <v>20000</v>
      </c>
      <c r="C12" s="32" t="s">
        <v>247</v>
      </c>
      <c r="D12" s="32">
        <f t="shared" si="1"/>
        <v>5000</v>
      </c>
      <c r="E12" s="36">
        <v>2230</v>
      </c>
      <c r="F12" s="36">
        <v>2770</v>
      </c>
      <c r="G12" s="35">
        <f t="shared" si="0"/>
        <v>44.6</v>
      </c>
    </row>
    <row r="13" spans="1:19" x14ac:dyDescent="0.2">
      <c r="A13" s="25" t="s">
        <v>21</v>
      </c>
      <c r="B13" s="32">
        <v>22500</v>
      </c>
      <c r="C13" s="32" t="s">
        <v>248</v>
      </c>
      <c r="D13" s="32">
        <f t="shared" si="1"/>
        <v>5000</v>
      </c>
      <c r="E13" s="36">
        <v>2095</v>
      </c>
      <c r="F13" s="36">
        <v>2905</v>
      </c>
      <c r="G13" s="35">
        <f t="shared" si="0"/>
        <v>41.9</v>
      </c>
    </row>
    <row r="14" spans="1:19" x14ac:dyDescent="0.2">
      <c r="A14" s="25" t="s">
        <v>21</v>
      </c>
      <c r="B14" s="32">
        <v>25000</v>
      </c>
      <c r="C14" s="32" t="s">
        <v>249</v>
      </c>
      <c r="D14" s="32">
        <f t="shared" si="1"/>
        <v>5000</v>
      </c>
      <c r="E14" s="36">
        <v>2124</v>
      </c>
      <c r="F14" s="36">
        <v>2876</v>
      </c>
      <c r="G14" s="35">
        <f t="shared" si="0"/>
        <v>42.480000000000004</v>
      </c>
    </row>
    <row r="15" spans="1:19" x14ac:dyDescent="0.2">
      <c r="A15" s="25" t="s">
        <v>21</v>
      </c>
      <c r="B15" s="32">
        <v>27500</v>
      </c>
      <c r="C15" s="32" t="s">
        <v>250</v>
      </c>
      <c r="D15" s="32">
        <f t="shared" si="1"/>
        <v>5000</v>
      </c>
      <c r="E15" s="36">
        <v>2174</v>
      </c>
      <c r="F15" s="36">
        <v>2826</v>
      </c>
      <c r="G15" s="35">
        <f t="shared" si="0"/>
        <v>43.480000000000004</v>
      </c>
    </row>
    <row r="16" spans="1:19" x14ac:dyDescent="0.2">
      <c r="A16" s="25" t="s">
        <v>21</v>
      </c>
      <c r="B16" s="32">
        <v>30000</v>
      </c>
      <c r="C16" s="32" t="s">
        <v>251</v>
      </c>
      <c r="D16" s="32">
        <f t="shared" si="1"/>
        <v>5000</v>
      </c>
      <c r="E16" s="36">
        <v>2158</v>
      </c>
      <c r="F16" s="36">
        <v>2842</v>
      </c>
      <c r="G16" s="35">
        <f t="shared" si="0"/>
        <v>43.16</v>
      </c>
    </row>
    <row r="17" spans="1:7" x14ac:dyDescent="0.2">
      <c r="A17" s="25" t="s">
        <v>21</v>
      </c>
      <c r="B17" s="32">
        <v>32500</v>
      </c>
      <c r="C17" s="32" t="s">
        <v>252</v>
      </c>
      <c r="D17" s="32">
        <f t="shared" si="1"/>
        <v>5000</v>
      </c>
      <c r="E17" s="36">
        <v>2113</v>
      </c>
      <c r="F17" s="36">
        <v>2887</v>
      </c>
      <c r="G17" s="35">
        <f t="shared" si="0"/>
        <v>42.26</v>
      </c>
    </row>
    <row r="18" spans="1:7" x14ac:dyDescent="0.2">
      <c r="A18" s="25" t="s">
        <v>21</v>
      </c>
      <c r="B18" s="32">
        <v>35000</v>
      </c>
      <c r="C18" s="32" t="s">
        <v>253</v>
      </c>
      <c r="D18" s="32">
        <f t="shared" si="1"/>
        <v>5000</v>
      </c>
      <c r="E18" s="36">
        <v>2204</v>
      </c>
      <c r="F18" s="36">
        <v>2796</v>
      </c>
      <c r="G18" s="35">
        <f t="shared" si="0"/>
        <v>44.080000000000005</v>
      </c>
    </row>
    <row r="19" spans="1:7" x14ac:dyDescent="0.2">
      <c r="A19" s="25" t="s">
        <v>21</v>
      </c>
      <c r="B19" s="32">
        <v>37500</v>
      </c>
      <c r="C19" s="32" t="s">
        <v>254</v>
      </c>
      <c r="D19" s="32">
        <f t="shared" si="1"/>
        <v>5000</v>
      </c>
      <c r="E19" s="36">
        <v>2242</v>
      </c>
      <c r="F19" s="36">
        <v>2758</v>
      </c>
      <c r="G19" s="35">
        <f t="shared" si="0"/>
        <v>44.84</v>
      </c>
    </row>
    <row r="20" spans="1:7" x14ac:dyDescent="0.2">
      <c r="A20" s="25" t="s">
        <v>21</v>
      </c>
      <c r="B20" s="32">
        <v>40000</v>
      </c>
      <c r="C20" s="32" t="s">
        <v>255</v>
      </c>
      <c r="D20" s="32">
        <f t="shared" si="1"/>
        <v>5000</v>
      </c>
      <c r="E20" s="36">
        <v>2189</v>
      </c>
      <c r="F20" s="36">
        <v>2811</v>
      </c>
      <c r="G20" s="35">
        <f t="shared" si="0"/>
        <v>43.78</v>
      </c>
    </row>
    <row r="21" spans="1:7" x14ac:dyDescent="0.2">
      <c r="A21" s="25" t="s">
        <v>21</v>
      </c>
      <c r="B21" s="32">
        <v>42500</v>
      </c>
      <c r="C21" s="32" t="s">
        <v>257</v>
      </c>
      <c r="D21" s="32">
        <f t="shared" si="1"/>
        <v>4813</v>
      </c>
      <c r="E21" s="36">
        <v>2098</v>
      </c>
      <c r="F21" s="36">
        <v>2715</v>
      </c>
      <c r="G21" s="35">
        <f t="shared" si="0"/>
        <v>43.590276334926244</v>
      </c>
    </row>
    <row r="22" spans="1:7" x14ac:dyDescent="0.2">
      <c r="A22" s="25" t="s">
        <v>21</v>
      </c>
      <c r="B22" s="32">
        <v>44813</v>
      </c>
      <c r="C22" s="32" t="s">
        <v>258</v>
      </c>
      <c r="D22" s="32">
        <f t="shared" si="1"/>
        <v>2500</v>
      </c>
      <c r="E22" s="36">
        <v>1080</v>
      </c>
      <c r="F22" s="36">
        <v>1420</v>
      </c>
      <c r="G22" s="35">
        <f>(E22/D22)*100</f>
        <v>43.2</v>
      </c>
    </row>
    <row r="23" spans="1:7" x14ac:dyDescent="0.2">
      <c r="A23" s="28" t="s">
        <v>0</v>
      </c>
      <c r="B23" s="33" t="s">
        <v>237</v>
      </c>
      <c r="C23" s="33" t="s">
        <v>259</v>
      </c>
      <c r="D23" s="33">
        <f>SUM(E23:F23)</f>
        <v>32</v>
      </c>
      <c r="E23" s="37">
        <v>12</v>
      </c>
      <c r="F23" s="37">
        <v>20</v>
      </c>
      <c r="G23" s="38">
        <f>(E23/D23)*100</f>
        <v>37.5</v>
      </c>
    </row>
    <row r="24" spans="1:7" x14ac:dyDescent="0.2">
      <c r="A24" s="28" t="s">
        <v>0</v>
      </c>
      <c r="B24" s="33">
        <v>2500</v>
      </c>
      <c r="C24" s="33" t="s">
        <v>240</v>
      </c>
      <c r="D24" s="33">
        <f>SUM(E24:F24)</f>
        <v>5000</v>
      </c>
      <c r="E24" s="37">
        <v>2317</v>
      </c>
      <c r="F24" s="37">
        <v>2683</v>
      </c>
      <c r="G24" s="38">
        <f t="shared" ref="G24:G40" si="2">(E24/D24)*100</f>
        <v>46.339999999999996</v>
      </c>
    </row>
    <row r="25" spans="1:7" x14ac:dyDescent="0.2">
      <c r="A25" s="28" t="s">
        <v>0</v>
      </c>
      <c r="B25" s="33">
        <v>5000</v>
      </c>
      <c r="C25" s="33" t="s">
        <v>241</v>
      </c>
      <c r="D25" s="33">
        <f t="shared" ref="D25:D52" si="3">SUM(E25:F25)</f>
        <v>5000</v>
      </c>
      <c r="E25" s="37">
        <v>2169</v>
      </c>
      <c r="F25" s="37">
        <v>2831</v>
      </c>
      <c r="G25" s="38">
        <f t="shared" si="2"/>
        <v>43.38</v>
      </c>
    </row>
    <row r="26" spans="1:7" x14ac:dyDescent="0.2">
      <c r="A26" s="28" t="s">
        <v>0</v>
      </c>
      <c r="B26" s="33">
        <v>7500</v>
      </c>
      <c r="C26" s="33" t="s">
        <v>242</v>
      </c>
      <c r="D26" s="33">
        <f t="shared" si="3"/>
        <v>5000</v>
      </c>
      <c r="E26" s="37">
        <v>2076</v>
      </c>
      <c r="F26" s="37">
        <v>2924</v>
      </c>
      <c r="G26" s="38">
        <f t="shared" si="2"/>
        <v>41.52</v>
      </c>
    </row>
    <row r="27" spans="1:7" x14ac:dyDescent="0.2">
      <c r="A27" s="28" t="s">
        <v>0</v>
      </c>
      <c r="B27" s="33">
        <v>10000</v>
      </c>
      <c r="C27" s="33" t="s">
        <v>243</v>
      </c>
      <c r="D27" s="33">
        <f t="shared" si="3"/>
        <v>5000</v>
      </c>
      <c r="E27" s="37">
        <v>1995</v>
      </c>
      <c r="F27" s="37">
        <v>3005</v>
      </c>
      <c r="G27" s="38">
        <f t="shared" si="2"/>
        <v>39.900000000000006</v>
      </c>
    </row>
    <row r="28" spans="1:7" x14ac:dyDescent="0.2">
      <c r="A28" s="28" t="s">
        <v>0</v>
      </c>
      <c r="B28" s="33">
        <v>12500</v>
      </c>
      <c r="C28" s="33" t="s">
        <v>244</v>
      </c>
      <c r="D28" s="33">
        <f t="shared" si="3"/>
        <v>5000</v>
      </c>
      <c r="E28" s="37">
        <v>2031</v>
      </c>
      <c r="F28" s="37">
        <v>2969</v>
      </c>
      <c r="G28" s="38">
        <f t="shared" si="2"/>
        <v>40.619999999999997</v>
      </c>
    </row>
    <row r="29" spans="1:7" x14ac:dyDescent="0.2">
      <c r="A29" s="28" t="s">
        <v>0</v>
      </c>
      <c r="B29" s="33">
        <v>15000</v>
      </c>
      <c r="C29" s="33" t="s">
        <v>245</v>
      </c>
      <c r="D29" s="33">
        <f t="shared" si="3"/>
        <v>5000</v>
      </c>
      <c r="E29" s="37">
        <v>2054</v>
      </c>
      <c r="F29" s="37">
        <v>2946</v>
      </c>
      <c r="G29" s="38">
        <f t="shared" si="2"/>
        <v>41.08</v>
      </c>
    </row>
    <row r="30" spans="1:7" x14ac:dyDescent="0.2">
      <c r="A30" s="28" t="s">
        <v>0</v>
      </c>
      <c r="B30" s="33">
        <v>17500</v>
      </c>
      <c r="C30" s="33" t="s">
        <v>246</v>
      </c>
      <c r="D30" s="33">
        <f t="shared" si="3"/>
        <v>5000</v>
      </c>
      <c r="E30" s="37">
        <v>2013</v>
      </c>
      <c r="F30" s="37">
        <v>2987</v>
      </c>
      <c r="G30" s="38">
        <f t="shared" si="2"/>
        <v>40.26</v>
      </c>
    </row>
    <row r="31" spans="1:7" x14ac:dyDescent="0.2">
      <c r="A31" s="28" t="s">
        <v>0</v>
      </c>
      <c r="B31" s="33">
        <v>20000</v>
      </c>
      <c r="C31" s="33" t="s">
        <v>247</v>
      </c>
      <c r="D31" s="33">
        <f t="shared" si="3"/>
        <v>5000</v>
      </c>
      <c r="E31" s="37">
        <v>2021</v>
      </c>
      <c r="F31" s="37">
        <v>2979</v>
      </c>
      <c r="G31" s="38">
        <f t="shared" si="2"/>
        <v>40.42</v>
      </c>
    </row>
    <row r="32" spans="1:7" x14ac:dyDescent="0.2">
      <c r="A32" s="28" t="s">
        <v>0</v>
      </c>
      <c r="B32" s="33">
        <v>22500</v>
      </c>
      <c r="C32" s="33" t="s">
        <v>248</v>
      </c>
      <c r="D32" s="33">
        <f t="shared" si="3"/>
        <v>5000</v>
      </c>
      <c r="E32" s="37">
        <v>2110</v>
      </c>
      <c r="F32" s="37">
        <v>2890</v>
      </c>
      <c r="G32" s="38">
        <f t="shared" si="2"/>
        <v>42.199999999999996</v>
      </c>
    </row>
    <row r="33" spans="1:7" x14ac:dyDescent="0.2">
      <c r="A33" s="28" t="s">
        <v>0</v>
      </c>
      <c r="B33" s="33">
        <v>25000</v>
      </c>
      <c r="C33" s="33" t="s">
        <v>249</v>
      </c>
      <c r="D33" s="33">
        <f t="shared" si="3"/>
        <v>5000</v>
      </c>
      <c r="E33" s="37">
        <v>2139</v>
      </c>
      <c r="F33" s="37">
        <v>2861</v>
      </c>
      <c r="G33" s="38">
        <f t="shared" si="2"/>
        <v>42.78</v>
      </c>
    </row>
    <row r="34" spans="1:7" x14ac:dyDescent="0.2">
      <c r="A34" s="28" t="s">
        <v>0</v>
      </c>
      <c r="B34" s="33">
        <v>27500</v>
      </c>
      <c r="C34" s="33" t="s">
        <v>250</v>
      </c>
      <c r="D34" s="33">
        <f t="shared" si="3"/>
        <v>5000</v>
      </c>
      <c r="E34" s="37">
        <v>2160</v>
      </c>
      <c r="F34" s="37">
        <v>2840</v>
      </c>
      <c r="G34" s="38">
        <f t="shared" si="2"/>
        <v>43.2</v>
      </c>
    </row>
    <row r="35" spans="1:7" x14ac:dyDescent="0.2">
      <c r="A35" s="28" t="s">
        <v>0</v>
      </c>
      <c r="B35" s="33">
        <v>30000</v>
      </c>
      <c r="C35" s="33" t="s">
        <v>251</v>
      </c>
      <c r="D35" s="33">
        <f t="shared" si="3"/>
        <v>5000</v>
      </c>
      <c r="E35" s="37">
        <v>2103</v>
      </c>
      <c r="F35" s="37">
        <v>2897</v>
      </c>
      <c r="G35" s="38">
        <f t="shared" si="2"/>
        <v>42.059999999999995</v>
      </c>
    </row>
    <row r="36" spans="1:7" x14ac:dyDescent="0.2">
      <c r="A36" s="28" t="s">
        <v>0</v>
      </c>
      <c r="B36" s="33">
        <v>32500</v>
      </c>
      <c r="C36" s="33" t="s">
        <v>252</v>
      </c>
      <c r="D36" s="33">
        <f t="shared" si="3"/>
        <v>5000</v>
      </c>
      <c r="E36" s="37">
        <v>1980</v>
      </c>
      <c r="F36" s="37">
        <v>3020</v>
      </c>
      <c r="G36" s="38">
        <f t="shared" si="2"/>
        <v>39.6</v>
      </c>
    </row>
    <row r="37" spans="1:7" x14ac:dyDescent="0.2">
      <c r="A37" s="28" t="s">
        <v>0</v>
      </c>
      <c r="B37" s="33">
        <v>35000</v>
      </c>
      <c r="C37" s="33" t="s">
        <v>253</v>
      </c>
      <c r="D37" s="33">
        <f t="shared" si="3"/>
        <v>5000</v>
      </c>
      <c r="E37" s="37">
        <v>1964</v>
      </c>
      <c r="F37" s="37">
        <v>3036</v>
      </c>
      <c r="G37" s="38">
        <f t="shared" si="2"/>
        <v>39.28</v>
      </c>
    </row>
    <row r="38" spans="1:7" x14ac:dyDescent="0.2">
      <c r="A38" s="28" t="s">
        <v>0</v>
      </c>
      <c r="B38" s="33">
        <v>37500</v>
      </c>
      <c r="C38" s="33" t="s">
        <v>254</v>
      </c>
      <c r="D38" s="33">
        <f t="shared" si="3"/>
        <v>5000</v>
      </c>
      <c r="E38" s="37">
        <v>2175</v>
      </c>
      <c r="F38" s="37">
        <v>2825</v>
      </c>
      <c r="G38" s="38">
        <f t="shared" si="2"/>
        <v>43.5</v>
      </c>
    </row>
    <row r="39" spans="1:7" x14ac:dyDescent="0.2">
      <c r="A39" s="28" t="s">
        <v>0</v>
      </c>
      <c r="B39" s="33">
        <v>40000</v>
      </c>
      <c r="C39" s="33" t="s">
        <v>255</v>
      </c>
      <c r="D39" s="33">
        <f t="shared" si="3"/>
        <v>5000</v>
      </c>
      <c r="E39" s="37">
        <v>2233</v>
      </c>
      <c r="F39" s="37">
        <v>2767</v>
      </c>
      <c r="G39" s="38">
        <f t="shared" si="2"/>
        <v>44.66</v>
      </c>
    </row>
    <row r="40" spans="1:7" x14ac:dyDescent="0.2">
      <c r="A40" s="28" t="s">
        <v>0</v>
      </c>
      <c r="B40" s="33">
        <v>42500</v>
      </c>
      <c r="C40" s="33" t="s">
        <v>256</v>
      </c>
      <c r="D40" s="33">
        <f t="shared" si="3"/>
        <v>5000</v>
      </c>
      <c r="E40" s="37">
        <v>2042</v>
      </c>
      <c r="F40" s="37">
        <v>2958</v>
      </c>
      <c r="G40" s="38">
        <f t="shared" si="2"/>
        <v>40.839999999999996</v>
      </c>
    </row>
    <row r="41" spans="1:7" x14ac:dyDescent="0.2">
      <c r="A41" s="28" t="s">
        <v>0</v>
      </c>
      <c r="B41" s="33">
        <v>45000</v>
      </c>
      <c r="C41" s="33" t="s">
        <v>260</v>
      </c>
      <c r="D41" s="33">
        <f t="shared" si="3"/>
        <v>5000</v>
      </c>
      <c r="E41" s="37">
        <v>2088</v>
      </c>
      <c r="F41" s="37">
        <v>2912</v>
      </c>
      <c r="G41" s="38">
        <f>(E41/D41)*100</f>
        <v>41.760000000000005</v>
      </c>
    </row>
    <row r="42" spans="1:7" x14ac:dyDescent="0.2">
      <c r="A42" s="28" t="s">
        <v>0</v>
      </c>
      <c r="B42" s="33">
        <v>47500</v>
      </c>
      <c r="C42" s="33" t="s">
        <v>261</v>
      </c>
      <c r="D42" s="33">
        <f t="shared" si="3"/>
        <v>5000</v>
      </c>
      <c r="E42" s="37">
        <v>2282</v>
      </c>
      <c r="F42" s="37">
        <v>2718</v>
      </c>
      <c r="G42" s="38">
        <f t="shared" ref="G42:G52" si="4">(E42/D42)*100</f>
        <v>45.64</v>
      </c>
    </row>
    <row r="43" spans="1:7" x14ac:dyDescent="0.2">
      <c r="A43" s="28" t="s">
        <v>0</v>
      </c>
      <c r="B43" s="33">
        <v>50000</v>
      </c>
      <c r="C43" s="33" t="s">
        <v>262</v>
      </c>
      <c r="D43" s="33">
        <f t="shared" si="3"/>
        <v>5000</v>
      </c>
      <c r="E43" s="37">
        <v>2451</v>
      </c>
      <c r="F43" s="37">
        <v>2549</v>
      </c>
      <c r="G43" s="38">
        <f t="shared" si="4"/>
        <v>49.02</v>
      </c>
    </row>
    <row r="44" spans="1:7" x14ac:dyDescent="0.2">
      <c r="A44" s="28" t="s">
        <v>0</v>
      </c>
      <c r="B44" s="33">
        <v>52500</v>
      </c>
      <c r="C44" s="33" t="s">
        <v>263</v>
      </c>
      <c r="D44" s="33">
        <f t="shared" si="3"/>
        <v>5000</v>
      </c>
      <c r="E44" s="37">
        <v>2372</v>
      </c>
      <c r="F44" s="37">
        <v>2628</v>
      </c>
      <c r="G44" s="38">
        <f t="shared" si="4"/>
        <v>47.44</v>
      </c>
    </row>
    <row r="45" spans="1:7" x14ac:dyDescent="0.2">
      <c r="A45" s="28" t="s">
        <v>0</v>
      </c>
      <c r="B45" s="33">
        <v>55000</v>
      </c>
      <c r="C45" s="33" t="s">
        <v>264</v>
      </c>
      <c r="D45" s="33">
        <f t="shared" si="3"/>
        <v>5000</v>
      </c>
      <c r="E45" s="37">
        <v>2236</v>
      </c>
      <c r="F45" s="37">
        <v>2764</v>
      </c>
      <c r="G45" s="38">
        <f t="shared" si="4"/>
        <v>44.72</v>
      </c>
    </row>
    <row r="46" spans="1:7" x14ac:dyDescent="0.2">
      <c r="A46" s="28" t="s">
        <v>0</v>
      </c>
      <c r="B46" s="33">
        <v>57500</v>
      </c>
      <c r="C46" s="33" t="s">
        <v>265</v>
      </c>
      <c r="D46" s="33">
        <f t="shared" si="3"/>
        <v>5000</v>
      </c>
      <c r="E46" s="37">
        <v>2264</v>
      </c>
      <c r="F46" s="37">
        <v>2736</v>
      </c>
      <c r="G46" s="38">
        <f t="shared" si="4"/>
        <v>45.28</v>
      </c>
    </row>
    <row r="47" spans="1:7" x14ac:dyDescent="0.2">
      <c r="A47" s="28" t="s">
        <v>0</v>
      </c>
      <c r="B47" s="33">
        <v>60000</v>
      </c>
      <c r="C47" s="33" t="s">
        <v>266</v>
      </c>
      <c r="D47" s="33">
        <f t="shared" si="3"/>
        <v>5000</v>
      </c>
      <c r="E47" s="37">
        <v>2270</v>
      </c>
      <c r="F47" s="37">
        <v>2730</v>
      </c>
      <c r="G47" s="38">
        <f t="shared" si="4"/>
        <v>45.4</v>
      </c>
    </row>
    <row r="48" spans="1:7" x14ac:dyDescent="0.2">
      <c r="A48" s="28" t="s">
        <v>0</v>
      </c>
      <c r="B48" s="33">
        <v>62500</v>
      </c>
      <c r="C48" s="33" t="s">
        <v>267</v>
      </c>
      <c r="D48" s="33">
        <f t="shared" si="3"/>
        <v>5000</v>
      </c>
      <c r="E48" s="37">
        <v>2469</v>
      </c>
      <c r="F48" s="37">
        <v>2531</v>
      </c>
      <c r="G48" s="38">
        <f t="shared" si="4"/>
        <v>49.38</v>
      </c>
    </row>
    <row r="49" spans="1:7" x14ac:dyDescent="0.2">
      <c r="A49" s="28" t="s">
        <v>0</v>
      </c>
      <c r="B49" s="33">
        <v>65000</v>
      </c>
      <c r="C49" s="33" t="s">
        <v>268</v>
      </c>
      <c r="D49" s="33">
        <f t="shared" si="3"/>
        <v>5000</v>
      </c>
      <c r="E49" s="37">
        <v>2584</v>
      </c>
      <c r="F49" s="37">
        <v>2416</v>
      </c>
      <c r="G49" s="38">
        <f t="shared" si="4"/>
        <v>51.680000000000007</v>
      </c>
    </row>
    <row r="50" spans="1:7" x14ac:dyDescent="0.2">
      <c r="A50" s="28" t="s">
        <v>0</v>
      </c>
      <c r="B50" s="33">
        <v>67500</v>
      </c>
      <c r="C50" s="33" t="s">
        <v>269</v>
      </c>
      <c r="D50" s="33">
        <f t="shared" si="3"/>
        <v>5000</v>
      </c>
      <c r="E50" s="37">
        <v>2517</v>
      </c>
      <c r="F50" s="37">
        <v>2483</v>
      </c>
      <c r="G50" s="38">
        <f t="shared" si="4"/>
        <v>50.339999999999996</v>
      </c>
    </row>
    <row r="51" spans="1:7" x14ac:dyDescent="0.2">
      <c r="A51" s="28" t="s">
        <v>0</v>
      </c>
      <c r="B51" s="33">
        <v>70000</v>
      </c>
      <c r="C51" s="33" t="s">
        <v>270</v>
      </c>
      <c r="D51" s="33">
        <f t="shared" si="3"/>
        <v>3880</v>
      </c>
      <c r="E51" s="37">
        <v>1965</v>
      </c>
      <c r="F51" s="37">
        <v>1915</v>
      </c>
      <c r="G51" s="38">
        <f t="shared" si="4"/>
        <v>50.644329896907216</v>
      </c>
    </row>
    <row r="52" spans="1:7" x14ac:dyDescent="0.2">
      <c r="A52" s="28" t="s">
        <v>0</v>
      </c>
      <c r="B52" s="33">
        <v>71380</v>
      </c>
      <c r="C52" s="33" t="s">
        <v>271</v>
      </c>
      <c r="D52" s="33">
        <f t="shared" si="3"/>
        <v>2500</v>
      </c>
      <c r="E52" s="37">
        <v>1264</v>
      </c>
      <c r="F52" s="37">
        <v>1236</v>
      </c>
      <c r="G52" s="38">
        <f t="shared" si="4"/>
        <v>50.56</v>
      </c>
    </row>
    <row r="53" spans="1:7" x14ac:dyDescent="0.2">
      <c r="A53" s="30" t="s">
        <v>230</v>
      </c>
      <c r="B53" s="34" t="s">
        <v>237</v>
      </c>
      <c r="C53" s="34" t="s">
        <v>274</v>
      </c>
      <c r="D53" s="34">
        <f>SUM(E53:F53)</f>
        <v>40</v>
      </c>
      <c r="E53" s="39">
        <v>20</v>
      </c>
      <c r="F53" s="39">
        <v>20</v>
      </c>
      <c r="G53" s="40">
        <v>44.736842109999998</v>
      </c>
    </row>
    <row r="54" spans="1:7" x14ac:dyDescent="0.2">
      <c r="A54" s="30" t="s">
        <v>210</v>
      </c>
      <c r="B54" s="34">
        <v>2500</v>
      </c>
      <c r="C54" s="34" t="s">
        <v>240</v>
      </c>
      <c r="D54" s="34">
        <f>SUM(E54:F54)</f>
        <v>5000</v>
      </c>
      <c r="E54" s="39">
        <v>2656</v>
      </c>
      <c r="F54" s="39">
        <v>2344</v>
      </c>
      <c r="G54" s="40">
        <v>46.66</v>
      </c>
    </row>
    <row r="55" spans="1:7" x14ac:dyDescent="0.2">
      <c r="A55" s="30" t="s">
        <v>211</v>
      </c>
      <c r="B55" s="34">
        <v>5000</v>
      </c>
      <c r="C55" s="34" t="s">
        <v>241</v>
      </c>
      <c r="D55" s="34">
        <f t="shared" ref="D55:D74" si="5">SUM(E55:F55)</f>
        <v>5000</v>
      </c>
      <c r="E55" s="39">
        <v>2599</v>
      </c>
      <c r="F55" s="39">
        <v>2401</v>
      </c>
      <c r="G55" s="40">
        <v>44.92</v>
      </c>
    </row>
    <row r="56" spans="1:7" x14ac:dyDescent="0.2">
      <c r="A56" s="30" t="s">
        <v>212</v>
      </c>
      <c r="B56" s="34">
        <v>7500</v>
      </c>
      <c r="C56" s="34" t="s">
        <v>242</v>
      </c>
      <c r="D56" s="34">
        <f t="shared" si="5"/>
        <v>5000</v>
      </c>
      <c r="E56" s="39">
        <v>2576</v>
      </c>
      <c r="F56" s="39">
        <v>2424</v>
      </c>
      <c r="G56" s="40">
        <v>43.44</v>
      </c>
    </row>
    <row r="57" spans="1:7" x14ac:dyDescent="0.2">
      <c r="A57" s="30" t="s">
        <v>213</v>
      </c>
      <c r="B57" s="34">
        <v>10000</v>
      </c>
      <c r="C57" s="34" t="s">
        <v>243</v>
      </c>
      <c r="D57" s="34">
        <f t="shared" si="5"/>
        <v>5000</v>
      </c>
      <c r="E57" s="39">
        <v>2549</v>
      </c>
      <c r="F57" s="39">
        <v>2451</v>
      </c>
      <c r="G57" s="40">
        <v>42.78</v>
      </c>
    </row>
    <row r="58" spans="1:7" x14ac:dyDescent="0.2">
      <c r="A58" s="30" t="s">
        <v>214</v>
      </c>
      <c r="B58" s="34">
        <v>12500</v>
      </c>
      <c r="C58" s="34" t="s">
        <v>244</v>
      </c>
      <c r="D58" s="34">
        <f t="shared" si="5"/>
        <v>5000</v>
      </c>
      <c r="E58" s="39">
        <v>2515</v>
      </c>
      <c r="F58" s="39">
        <v>2485</v>
      </c>
      <c r="G58" s="40">
        <v>43.06</v>
      </c>
    </row>
    <row r="59" spans="1:7" x14ac:dyDescent="0.2">
      <c r="A59" s="30" t="s">
        <v>215</v>
      </c>
      <c r="B59" s="34">
        <v>15000</v>
      </c>
      <c r="C59" s="34" t="s">
        <v>245</v>
      </c>
      <c r="D59" s="34">
        <f t="shared" si="5"/>
        <v>5000</v>
      </c>
      <c r="E59" s="39">
        <v>2493</v>
      </c>
      <c r="F59" s="39">
        <v>2507</v>
      </c>
      <c r="G59" s="40">
        <v>42.44</v>
      </c>
    </row>
    <row r="60" spans="1:7" x14ac:dyDescent="0.2">
      <c r="A60" s="30" t="s">
        <v>216</v>
      </c>
      <c r="B60" s="34">
        <v>17500</v>
      </c>
      <c r="C60" s="34" t="s">
        <v>246</v>
      </c>
      <c r="D60" s="34">
        <f t="shared" si="5"/>
        <v>5000</v>
      </c>
      <c r="E60" s="39">
        <v>2538</v>
      </c>
      <c r="F60" s="39">
        <v>2462</v>
      </c>
      <c r="G60" s="40">
        <v>44.2</v>
      </c>
    </row>
    <row r="61" spans="1:7" x14ac:dyDescent="0.2">
      <c r="A61" s="30" t="s">
        <v>217</v>
      </c>
      <c r="B61" s="34">
        <v>20000</v>
      </c>
      <c r="C61" s="34" t="s">
        <v>247</v>
      </c>
      <c r="D61" s="34">
        <f t="shared" si="5"/>
        <v>5000</v>
      </c>
      <c r="E61" s="39">
        <v>2633</v>
      </c>
      <c r="F61" s="39">
        <v>2367</v>
      </c>
      <c r="G61" s="40">
        <v>44.6</v>
      </c>
    </row>
    <row r="62" spans="1:7" x14ac:dyDescent="0.2">
      <c r="A62" s="30" t="s">
        <v>218</v>
      </c>
      <c r="B62" s="34">
        <v>22500</v>
      </c>
      <c r="C62" s="34" t="s">
        <v>248</v>
      </c>
      <c r="D62" s="34">
        <f t="shared" si="5"/>
        <v>5000</v>
      </c>
      <c r="E62" s="39">
        <v>2531</v>
      </c>
      <c r="F62" s="39">
        <v>2469</v>
      </c>
      <c r="G62" s="40">
        <v>41.9</v>
      </c>
    </row>
    <row r="63" spans="1:7" x14ac:dyDescent="0.2">
      <c r="A63" s="30" t="s">
        <v>219</v>
      </c>
      <c r="B63" s="34">
        <v>25000</v>
      </c>
      <c r="C63" s="34" t="s">
        <v>249</v>
      </c>
      <c r="D63" s="34">
        <f t="shared" si="5"/>
        <v>5000</v>
      </c>
      <c r="E63" s="39">
        <v>2475</v>
      </c>
      <c r="F63" s="39">
        <v>2525</v>
      </c>
      <c r="G63" s="40">
        <v>42.48</v>
      </c>
    </row>
    <row r="64" spans="1:7" x14ac:dyDescent="0.2">
      <c r="A64" s="30" t="s">
        <v>220</v>
      </c>
      <c r="B64" s="34">
        <v>27500</v>
      </c>
      <c r="C64" s="34" t="s">
        <v>250</v>
      </c>
      <c r="D64" s="34">
        <f t="shared" si="5"/>
        <v>5000</v>
      </c>
      <c r="E64" s="39">
        <v>2539</v>
      </c>
      <c r="F64" s="39">
        <v>2461</v>
      </c>
      <c r="G64" s="40">
        <v>43.48</v>
      </c>
    </row>
    <row r="65" spans="1:7" x14ac:dyDescent="0.2">
      <c r="A65" s="30" t="s">
        <v>221</v>
      </c>
      <c r="B65" s="34">
        <v>30000</v>
      </c>
      <c r="C65" s="34" t="s">
        <v>251</v>
      </c>
      <c r="D65" s="34">
        <f t="shared" si="5"/>
        <v>5000</v>
      </c>
      <c r="E65" s="39">
        <v>2418</v>
      </c>
      <c r="F65" s="39">
        <v>2582</v>
      </c>
      <c r="G65" s="40">
        <v>43.16</v>
      </c>
    </row>
    <row r="66" spans="1:7" x14ac:dyDescent="0.2">
      <c r="A66" s="30" t="s">
        <v>222</v>
      </c>
      <c r="B66" s="34">
        <v>32500</v>
      </c>
      <c r="C66" s="34" t="s">
        <v>252</v>
      </c>
      <c r="D66" s="34">
        <f t="shared" si="5"/>
        <v>5000</v>
      </c>
      <c r="E66" s="39">
        <v>2342</v>
      </c>
      <c r="F66" s="39">
        <v>2658</v>
      </c>
      <c r="G66" s="40">
        <v>42.26</v>
      </c>
    </row>
    <row r="67" spans="1:7" x14ac:dyDescent="0.2">
      <c r="A67" s="30" t="s">
        <v>223</v>
      </c>
      <c r="B67" s="34">
        <v>35000</v>
      </c>
      <c r="C67" s="34" t="s">
        <v>253</v>
      </c>
      <c r="D67" s="34">
        <f t="shared" si="5"/>
        <v>5000</v>
      </c>
      <c r="E67" s="39">
        <v>2417</v>
      </c>
      <c r="F67" s="39">
        <v>2583</v>
      </c>
      <c r="G67" s="40">
        <v>44.08</v>
      </c>
    </row>
    <row r="68" spans="1:7" x14ac:dyDescent="0.2">
      <c r="A68" s="30" t="s">
        <v>224</v>
      </c>
      <c r="B68" s="34">
        <v>37500</v>
      </c>
      <c r="C68" s="34" t="s">
        <v>254</v>
      </c>
      <c r="D68" s="34">
        <f t="shared" si="5"/>
        <v>5000</v>
      </c>
      <c r="E68" s="39">
        <v>2438</v>
      </c>
      <c r="F68" s="39">
        <v>2562</v>
      </c>
      <c r="G68" s="40">
        <v>44.84</v>
      </c>
    </row>
    <row r="69" spans="1:7" x14ac:dyDescent="0.2">
      <c r="A69" s="30" t="s">
        <v>225</v>
      </c>
      <c r="B69" s="34">
        <v>40000</v>
      </c>
      <c r="C69" s="34" t="s">
        <v>255</v>
      </c>
      <c r="D69" s="34">
        <f t="shared" si="5"/>
        <v>5000</v>
      </c>
      <c r="E69" s="39">
        <v>2400</v>
      </c>
      <c r="F69" s="39">
        <v>2600</v>
      </c>
      <c r="G69" s="40">
        <v>43.78</v>
      </c>
    </row>
    <row r="70" spans="1:7" x14ac:dyDescent="0.2">
      <c r="A70" s="30" t="s">
        <v>226</v>
      </c>
      <c r="B70" s="34">
        <v>42500</v>
      </c>
      <c r="C70" s="34" t="s">
        <v>256</v>
      </c>
      <c r="D70" s="34">
        <f t="shared" si="5"/>
        <v>5000</v>
      </c>
      <c r="E70" s="39">
        <v>2308</v>
      </c>
      <c r="F70" s="39">
        <v>2692</v>
      </c>
      <c r="G70" s="40">
        <v>43.590276330000002</v>
      </c>
    </row>
    <row r="71" spans="1:7" x14ac:dyDescent="0.2">
      <c r="A71" s="30" t="s">
        <v>227</v>
      </c>
      <c r="B71" s="34">
        <v>45000</v>
      </c>
      <c r="C71" s="34" t="s">
        <v>260</v>
      </c>
      <c r="D71" s="34">
        <f t="shared" si="5"/>
        <v>5000</v>
      </c>
      <c r="E71" s="39">
        <v>2221</v>
      </c>
      <c r="F71" s="39">
        <v>2779</v>
      </c>
      <c r="G71" s="40">
        <v>43.2</v>
      </c>
    </row>
    <row r="72" spans="1:7" x14ac:dyDescent="0.2">
      <c r="A72" s="30" t="s">
        <v>228</v>
      </c>
      <c r="B72" s="34">
        <v>47500</v>
      </c>
      <c r="C72" s="34" t="s">
        <v>261</v>
      </c>
      <c r="D72" s="34">
        <f t="shared" si="5"/>
        <v>5000</v>
      </c>
      <c r="E72" s="39">
        <v>2277</v>
      </c>
      <c r="F72" s="39">
        <v>2723</v>
      </c>
      <c r="G72" s="40">
        <v>43.2</v>
      </c>
    </row>
    <row r="73" spans="1:7" x14ac:dyDescent="0.2">
      <c r="A73" s="30" t="s">
        <v>229</v>
      </c>
      <c r="B73" s="34">
        <v>50000</v>
      </c>
      <c r="C73" s="34" t="s">
        <v>272</v>
      </c>
      <c r="D73" s="34">
        <f>SUM(E73:F73)</f>
        <v>4068</v>
      </c>
      <c r="E73" s="39">
        <v>1929</v>
      </c>
      <c r="F73" s="39">
        <v>2139</v>
      </c>
      <c r="G73" s="40">
        <v>43.2</v>
      </c>
    </row>
    <row r="74" spans="1:7" x14ac:dyDescent="0.2">
      <c r="A74" s="30" t="s">
        <v>231</v>
      </c>
      <c r="B74" s="34">
        <v>51568</v>
      </c>
      <c r="C74" s="34" t="s">
        <v>273</v>
      </c>
      <c r="D74" s="34">
        <f t="shared" si="5"/>
        <v>2500</v>
      </c>
      <c r="E74" s="39">
        <v>1198</v>
      </c>
      <c r="F74" s="39">
        <v>1302</v>
      </c>
      <c r="G74" s="40">
        <v>43.2</v>
      </c>
    </row>
  </sheetData>
  <phoneticPr fontId="5" type="noConversion"/>
  <pageMargins left="0.7" right="0.7" top="0.75" bottom="0.75" header="0.3" footer="0.3"/>
  <pageSetup paperSize="9" scale="5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 #OTU, refs. and traits</vt:lpstr>
      <vt:lpstr>2 Taxo and rank of ab. OTUs</vt:lpstr>
      <vt:lpstr>3 trait annotation along RACs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P.R.</dc:creator>
  <cp:lastModifiedBy>P.R.</cp:lastModifiedBy>
  <cp:lastPrinted>2023-06-22T14:55:46Z</cp:lastPrinted>
  <dcterms:created xsi:type="dcterms:W3CDTF">2022-01-27T13:55:17Z</dcterms:created>
  <dcterms:modified xsi:type="dcterms:W3CDTF">2023-06-22T14:56:02Z</dcterms:modified>
</cp:coreProperties>
</file>