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defaultThemeVersion="166925"/>
  <mc:AlternateContent xmlns:mc="http://schemas.openxmlformats.org/markup-compatibility/2006">
    <mc:Choice Requires="x15">
      <x15ac:absPath xmlns:x15ac="http://schemas.microsoft.com/office/spreadsheetml/2010/11/ac" url="/Users/ahughes/Subaintes/Proofing/"/>
    </mc:Choice>
  </mc:AlternateContent>
  <xr:revisionPtr revIDLastSave="0" documentId="8_{C9936807-33F5-B941-A53E-47556AAB7FD5}" xr6:coauthVersionLast="47" xr6:coauthVersionMax="47" xr10:uidLastSave="{00000000-0000-0000-0000-000000000000}"/>
  <bookViews>
    <workbookView xWindow="0" yWindow="760" windowWidth="30240" windowHeight="17700" firstSheet="1" activeTab="8" xr2:uid="{1200C7D6-FD07-2A48-9F43-63A3F8C7BCC2}"/>
  </bookViews>
  <sheets>
    <sheet name="Supplementary Data 1" sheetId="1" r:id="rId1"/>
    <sheet name="Supplementary Data 2" sheetId="2" r:id="rId2"/>
    <sheet name="Supplementary Data 3" sheetId="3" r:id="rId3"/>
    <sheet name="Supplementary Data 4" sheetId="4" r:id="rId4"/>
    <sheet name="Supplementary Data 5" sheetId="5" r:id="rId5"/>
    <sheet name="Supplementary Data 6" sheetId="6" r:id="rId6"/>
    <sheet name="Supplementary Data 7" sheetId="8" r:id="rId7"/>
    <sheet name="Supplementary Data 8" sheetId="7" r:id="rId8"/>
    <sheet name="Supplementary Data 9" sheetId="9" r:id="rId9"/>
  </sheets>
  <definedNames>
    <definedName name="observation_Cosismique" localSheetId="3">'Supplementary Data 4'!$B$3:$F$228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5" l="1"/>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 i="1"/>
  <c r="A5" i="1" s="1"/>
  <c r="A6" i="1" s="1"/>
  <c r="A7" i="1" s="1"/>
  <c r="A8" i="1" s="1"/>
  <c r="A9" i="1" s="1"/>
  <c r="A10" i="1" s="1"/>
  <c r="A11" i="1" s="1"/>
  <c r="A12" i="1" s="1"/>
  <c r="A13" i="1" s="1"/>
  <c r="A14" i="1" s="1"/>
  <c r="A15" i="1" s="1"/>
  <c r="A16" i="1" s="1"/>
  <c r="A17" i="1" s="1"/>
  <c r="A18" i="1" s="1"/>
  <c r="A19" i="1" s="1"/>
  <c r="A20" i="1" s="1"/>
  <c r="A22" i="1" s="1"/>
  <c r="A23" i="1" s="1"/>
  <c r="A25" i="1" s="1"/>
  <c r="A26" i="1" s="1"/>
  <c r="A27" i="1" s="1"/>
  <c r="A28" i="1" s="1"/>
  <c r="A30" i="1" s="1"/>
  <c r="A31" i="1" s="1"/>
  <c r="A32" i="1" s="1"/>
  <c r="A33" i="1" s="1"/>
  <c r="A35" i="1" s="1"/>
  <c r="A36" i="1" s="1"/>
  <c r="A37" i="1" s="1"/>
  <c r="A38" i="1" s="1"/>
  <c r="A39" i="1" s="1"/>
  <c r="A40" i="1" s="1"/>
  <c r="A41" i="1" s="1"/>
  <c r="A42" i="1" s="1"/>
  <c r="A44" i="1" s="1"/>
  <c r="A45" i="1" s="1"/>
  <c r="A46" i="1" s="1"/>
  <c r="A47" i="1" s="1"/>
  <c r="A48" i="1" s="1"/>
  <c r="A49" i="1" s="1"/>
  <c r="A51" i="1" s="1"/>
  <c r="A53" i="1"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DC8BF9E-FA0D-2047-B426-C4977F2C66E3}" name="observation_Cosismique" type="6" refreshedVersion="6" background="1" saveData="1">
    <textPr sourceFile="/Users/jescartin/Desktop/SUBSAINTES Stuff/Rupture_Observations/drive-download-20181028T114039Z-001/observation_Cosismique.csv" thousands=" " semicolon="1">
      <textFields count="9">
        <textField/>
        <textField/>
        <textField/>
        <textField/>
        <textField/>
        <textField/>
        <textField/>
        <textField/>
        <textField/>
      </textFields>
    </textPr>
  </connection>
</connections>
</file>

<file path=xl/sharedStrings.xml><?xml version="1.0" encoding="utf-8"?>
<sst xmlns="http://schemas.openxmlformats.org/spreadsheetml/2006/main" count="799" uniqueCount="350">
  <si>
    <t>Model Number</t>
  </si>
  <si>
    <t>Model Name</t>
  </si>
  <si>
    <t>Dive</t>
  </si>
  <si>
    <t>Date start</t>
  </si>
  <si>
    <t>Start Time</t>
  </si>
  <si>
    <t>Date end</t>
  </si>
  <si>
    <t>End Time</t>
  </si>
  <si>
    <t>UTMX Zero</t>
  </si>
  <si>
    <t>UTMY Zero</t>
  </si>
  <si>
    <t>UTMZ Zero</t>
  </si>
  <si>
    <t>655_jb00</t>
  </si>
  <si>
    <t>655_jb01</t>
  </si>
  <si>
    <t>655_jb02</t>
  </si>
  <si>
    <t>655_jb03</t>
  </si>
  <si>
    <t>655_jb04</t>
  </si>
  <si>
    <t>655_jb05</t>
  </si>
  <si>
    <t>655_jb06</t>
  </si>
  <si>
    <t>655_jb07</t>
  </si>
  <si>
    <t>655_jb08</t>
  </si>
  <si>
    <t>666_jb09</t>
  </si>
  <si>
    <t>662_jb10</t>
  </si>
  <si>
    <t>654_jb11</t>
  </si>
  <si>
    <t>654_jb12</t>
  </si>
  <si>
    <t>654_jb13</t>
  </si>
  <si>
    <t>655_jb14</t>
  </si>
  <si>
    <t>655_jb15</t>
  </si>
  <si>
    <t>653_654_jb16</t>
  </si>
  <si>
    <t>654_jb17</t>
  </si>
  <si>
    <t>653_658_FPB</t>
  </si>
  <si>
    <t>654_FPA</t>
  </si>
  <si>
    <t>654_FPC</t>
  </si>
  <si>
    <t>654_FPD</t>
  </si>
  <si>
    <t>654_658_AUTT18</t>
  </si>
  <si>
    <t>654_FPE</t>
  </si>
  <si>
    <t>654_FPF</t>
  </si>
  <si>
    <t>654_FPG</t>
  </si>
  <si>
    <t>654_658_AUTT28</t>
  </si>
  <si>
    <t>654_FPQ</t>
  </si>
  <si>
    <t>655_AUTT66</t>
  </si>
  <si>
    <t>655_AUTTVT</t>
  </si>
  <si>
    <t>658_AUTT12_C</t>
  </si>
  <si>
    <t>658_B</t>
  </si>
  <si>
    <t>658_FPN</t>
  </si>
  <si>
    <t>658_SBS_A</t>
  </si>
  <si>
    <t>662_666_A</t>
  </si>
  <si>
    <t>662_B_AUTT33</t>
  </si>
  <si>
    <t>663_AUTT12</t>
  </si>
  <si>
    <t>663_AUTT17</t>
  </si>
  <si>
    <t>653_NA</t>
  </si>
  <si>
    <t>653_NB</t>
  </si>
  <si>
    <t>654_658_NA</t>
  </si>
  <si>
    <t>654_658_NB</t>
  </si>
  <si>
    <t>654_658_AUTT28_EXT</t>
  </si>
  <si>
    <t>Overall Model Values</t>
  </si>
  <si>
    <t>Individual Measurement Locations</t>
  </si>
  <si>
    <t>Model#</t>
  </si>
  <si>
    <t>Model name</t>
  </si>
  <si>
    <t>Section#</t>
  </si>
  <si>
    <t>Mean UTMX</t>
  </si>
  <si>
    <t>Mean UTMY</t>
  </si>
  <si>
    <t>Type</t>
  </si>
  <si>
    <t>Total Measurements</t>
  </si>
  <si>
    <t>Max Displacement (m)</t>
  </si>
  <si>
    <t>Mean Displacemnt (m)</t>
  </si>
  <si>
    <t>Std (m)</t>
  </si>
  <si>
    <t>No of Measurement Points</t>
  </si>
  <si>
    <t>Type:</t>
  </si>
  <si>
    <t>0=No rupture</t>
  </si>
  <si>
    <t>1=Ribbon</t>
  </si>
  <si>
    <t>2=Fracture</t>
  </si>
  <si>
    <t>NaN</t>
  </si>
  <si>
    <t>NaN = Ruptured but many fallen blocks. Unclear coseismic break and displacement.</t>
  </si>
  <si>
    <t>Number</t>
  </si>
  <si>
    <t>Year</t>
  </si>
  <si>
    <t>Month</t>
  </si>
  <si>
    <t>Day</t>
  </si>
  <si>
    <t>Hour</t>
  </si>
  <si>
    <t>Minute</t>
  </si>
  <si>
    <t>Second</t>
  </si>
  <si>
    <t>Julian Day</t>
  </si>
  <si>
    <t>Lon</t>
  </si>
  <si>
    <t>Lat</t>
  </si>
  <si>
    <t>UTM X</t>
  </si>
  <si>
    <t>UTM Y</t>
  </si>
  <si>
    <t>Depth (m)</t>
  </si>
  <si>
    <t>Displacement (cm)</t>
  </si>
  <si>
    <t>Std (cm)</t>
  </si>
  <si>
    <t>Max Displacement (cm)</t>
  </si>
  <si>
    <t>Date</t>
  </si>
  <si>
    <t>Time</t>
  </si>
  <si>
    <t>Latitutde</t>
  </si>
  <si>
    <t>Longitude</t>
  </si>
  <si>
    <t>Note</t>
  </si>
  <si>
    <t>DD/MM/YY</t>
  </si>
  <si>
    <t>hh:mm:ss</t>
  </si>
  <si>
    <t>Degrees</t>
  </si>
  <si>
    <t>Notes:</t>
  </si>
  <si>
    <t>Coseismic displacement</t>
  </si>
  <si>
    <t>Coseismic displacement = Any evidence of past coseismic activey (e.g., fault free face, fissure, sediment rupture etc)</t>
  </si>
  <si>
    <t>Ribbon =Coesismic ribbon at base of fault free face</t>
  </si>
  <si>
    <t>Antithetic = Evidence for hanging wall deformation</t>
  </si>
  <si>
    <t>Ribbon</t>
  </si>
  <si>
    <t>Antithetic (local)</t>
  </si>
  <si>
    <t>Dark band(s)</t>
  </si>
  <si>
    <t>Fissure(s)-Crack(s)</t>
  </si>
  <si>
    <t>Coseismic rupture observations</t>
  </si>
  <si>
    <t>Sediment Rupture</t>
  </si>
  <si>
    <t>Fissures</t>
  </si>
  <si>
    <t>Rubble tapering ribbon</t>
  </si>
  <si>
    <t>Rubble Pile</t>
  </si>
  <si>
    <t>Observations from video imagery or photomosiacs</t>
  </si>
  <si>
    <t>-</t>
  </si>
  <si>
    <t>Earthquake</t>
  </si>
  <si>
    <t>Country</t>
  </si>
  <si>
    <t>Mw *</t>
  </si>
  <si>
    <t>Rupture length (km)**</t>
  </si>
  <si>
    <t>Maximum displacement (m)**</t>
  </si>
  <si>
    <t>Reference</t>
  </si>
  <si>
    <t>Menderes</t>
  </si>
  <si>
    <t>Turkey</t>
  </si>
  <si>
    <t>Ambraseys and Jackson (1998)</t>
  </si>
  <si>
    <t>Vostiza</t>
  </si>
  <si>
    <t>Greece</t>
  </si>
  <si>
    <t>Fokis</t>
  </si>
  <si>
    <t>Civril</t>
  </si>
  <si>
    <t>Emiralan</t>
  </si>
  <si>
    <t>Pitaycachi/Sonora</t>
  </si>
  <si>
    <t>Mexico</t>
  </si>
  <si>
    <t>De Polo et al. (1991); Wells and Coppersmith (1994); Wesnousky (2008)</t>
  </si>
  <si>
    <t>Banaz</t>
  </si>
  <si>
    <t>Ambraseys and Jackson (1998);Pavlides and Caputo (2004)</t>
  </si>
  <si>
    <t>Atalanti/Martin</t>
  </si>
  <si>
    <t>Pantosti et al. (2001)</t>
  </si>
  <si>
    <t>Aydin/Mender</t>
  </si>
  <si>
    <t>Pavlides and Caputo (2004)</t>
  </si>
  <si>
    <t>Struma</t>
  </si>
  <si>
    <t>Bulgaria</t>
  </si>
  <si>
    <t>Scutari</t>
  </si>
  <si>
    <t>Albania</t>
  </si>
  <si>
    <t>Avezzano</t>
  </si>
  <si>
    <t>Italy</t>
  </si>
  <si>
    <t>Wells and Coppersmith (1994)</t>
  </si>
  <si>
    <t>Pleasant Valley</t>
  </si>
  <si>
    <t>USA, CA</t>
  </si>
  <si>
    <t>Wells and Coppersmith (1994); Wesnousky (2008)</t>
  </si>
  <si>
    <t>Laikipia</t>
  </si>
  <si>
    <t>Kenya</t>
  </si>
  <si>
    <t>Chirpan/Plovdiv</t>
  </si>
  <si>
    <t>Papazili</t>
  </si>
  <si>
    <t>Ierisso</t>
  </si>
  <si>
    <t>Hansel Valley</t>
  </si>
  <si>
    <t>USA, UT</t>
  </si>
  <si>
    <t>Excelsior Mnts.</t>
  </si>
  <si>
    <t>Callaghan and Gianella (1935)</t>
  </si>
  <si>
    <t>Larisa</t>
  </si>
  <si>
    <t>Ancash</t>
  </si>
  <si>
    <t>Peru</t>
  </si>
  <si>
    <t>Fort Sage Mnts</t>
  </si>
  <si>
    <t>Gianella (1957); Wells and Coppersmith (1994)</t>
  </si>
  <si>
    <t>Sophades</t>
  </si>
  <si>
    <t>Rainbow Mnt.</t>
  </si>
  <si>
    <t>USA, NV</t>
  </si>
  <si>
    <t>Stillwater</t>
  </si>
  <si>
    <t>Fairview Peak</t>
  </si>
  <si>
    <t>Wells and Coppersmith (1994); Caskey and Wesnousky (1996)</t>
  </si>
  <si>
    <t>Dixie Valley</t>
  </si>
  <si>
    <t>San Francisco</t>
  </si>
  <si>
    <t>Hebgen Lake</t>
  </si>
  <si>
    <t>USA, MT</t>
  </si>
  <si>
    <t>Cache Valley</t>
  </si>
  <si>
    <t>Manyas</t>
  </si>
  <si>
    <t>Megalopolis</t>
  </si>
  <si>
    <t>Acarnan</t>
  </si>
  <si>
    <t>Dibra</t>
  </si>
  <si>
    <t>Vakov (1996)</t>
  </si>
  <si>
    <t>Aleshir Valley</t>
  </si>
  <si>
    <t>Bonilla et al. (1984); Wells and Coppersmith (1994)</t>
  </si>
  <si>
    <t>Gediz</t>
  </si>
  <si>
    <t>Burdur</t>
  </si>
  <si>
    <t>Tibet</t>
  </si>
  <si>
    <t>China</t>
  </si>
  <si>
    <t>Kinnaur</t>
  </si>
  <si>
    <t>India</t>
  </si>
  <si>
    <t>Srivastava (1988)</t>
  </si>
  <si>
    <t>Pocatello Valley</t>
  </si>
  <si>
    <t>USA, IH</t>
  </si>
  <si>
    <t>Wells and Coppersmith (1994); Stirling et al. (2002)</t>
  </si>
  <si>
    <t>Oroville</t>
  </si>
  <si>
    <t xml:space="preserve">Clark et al., 1976. Lahr et al., 1976 </t>
  </si>
  <si>
    <t>Unita Basin</t>
  </si>
  <si>
    <t>Thessaloniki</t>
  </si>
  <si>
    <t>Wells and Coppersmith (1994); Roumelioti et al. (2007)</t>
  </si>
  <si>
    <t>Wheeler Crest</t>
  </si>
  <si>
    <t>Arudi</t>
  </si>
  <si>
    <t>France</t>
  </si>
  <si>
    <t>Mammoth Lake</t>
  </si>
  <si>
    <t>Clark et al. (1982)</t>
  </si>
  <si>
    <t>Almiros/Volos</t>
  </si>
  <si>
    <t>Wells and Coppersmith (1994);Pavlides and Caputo (2004)</t>
  </si>
  <si>
    <t>Irpina</t>
  </si>
  <si>
    <t>Pantosti et al. (1993); Bello et al., 2021</t>
  </si>
  <si>
    <t>Corinth</t>
  </si>
  <si>
    <t>Corinth/Alkyonides</t>
  </si>
  <si>
    <t>Dahmer</t>
  </si>
  <si>
    <t>Yemen</t>
  </si>
  <si>
    <t>Taipingshan</t>
  </si>
  <si>
    <t>Taiwan</t>
  </si>
  <si>
    <t>Borah Peak</t>
  </si>
  <si>
    <t>USA, ID</t>
  </si>
  <si>
    <t>Wesnousky (2008), Bello et al., (2022)</t>
  </si>
  <si>
    <t>Perugia</t>
  </si>
  <si>
    <t>Lazio-Abruzzo</t>
  </si>
  <si>
    <t>Cuzco</t>
  </si>
  <si>
    <t>Wells and Coppersmith (1994); Cabrera and Sébrier (1998)</t>
  </si>
  <si>
    <t>Kalamata</t>
  </si>
  <si>
    <t>Wells and Coppersmith (1994); Ambraseys and Jackson (1998); Pavlides and Caputo (2004)</t>
  </si>
  <si>
    <t>Edgecumbe</t>
  </si>
  <si>
    <t>New Zealand</t>
  </si>
  <si>
    <t>Kameoka</t>
  </si>
  <si>
    <t>Japan</t>
  </si>
  <si>
    <t>Little Skull Mnt.</t>
  </si>
  <si>
    <t>Kozani/Paleochori</t>
  </si>
  <si>
    <t>Aegion</t>
  </si>
  <si>
    <t>Dinar</t>
  </si>
  <si>
    <t>Athens/Fili</t>
  </si>
  <si>
    <t>L'Aquila</t>
  </si>
  <si>
    <t>Bonico et al., (2010)</t>
  </si>
  <si>
    <t>Vittori et al. (2011)</t>
  </si>
  <si>
    <t>Mazache</t>
  </si>
  <si>
    <t>Mozambique</t>
  </si>
  <si>
    <t>Fenton and Bommer (2006);</t>
  </si>
  <si>
    <t>Mexicali</t>
  </si>
  <si>
    <t>Suarez-Vidal et al. (2007)</t>
  </si>
  <si>
    <t>Hamadoori</t>
  </si>
  <si>
    <t>Mizoguchi et al. (2012)</t>
  </si>
  <si>
    <t>Amatrice</t>
  </si>
  <si>
    <t>Livio et al., (2016)</t>
  </si>
  <si>
    <t>Norica</t>
  </si>
  <si>
    <t>Villani et al., (2018), Brozzetti et al., (2018)</t>
  </si>
  <si>
    <t>Parina</t>
  </si>
  <si>
    <t>Aguirre et al., (2021)</t>
  </si>
  <si>
    <t>* Mw is obtained, in order from: Harvard CMT catalog, reported Mw values, or conversion from other intensity estimates (Ms, ML, M) based on published empirical conversions (Scordilis, 2006).</t>
  </si>
  <si>
    <t xml:space="preserve">** If several rupture lengths and/or displacements are available in the published studies, we report the most recent estimate. </t>
  </si>
  <si>
    <t>References</t>
  </si>
  <si>
    <t>Aguirre, E., Benavente, C., Audin, L., Wimpenny, S., Baize, S., Rosell, L., Delgado, F., García, B. and Palomino, A., 2021. Earthquake surface ruptures on the altiplano and geomorphological evidence of normal faulting in the December 2016 (Mw 6.1) Parina earthquake, Peru. Journal of South American Earth Sciences, 106, p.103098.</t>
  </si>
  <si>
    <t>Ambraseys, N., Jackson, J.A., 1998. Faulting associated with historical and recent earthquakes in the Eastern Mediterranean region. Geophys. J. Int. 133, 390–406.</t>
  </si>
  <si>
    <t>Bello, S., De Nardis, R., Scarpa, R., Brozzetti, F., Cirillo, D., Ferrarini, F., Di Lieto, B., Arrowsmith, R.J. and Lavecchia, G., 2021. Fault pattern and seismotectonic style of the Campania–Lucania 1980 earthquake (Mw 6.9, Southern Italy): New multidisciplinary constraints. Frontiers in Earth Science, 8, p.608063.</t>
  </si>
  <si>
    <t>Bello, S., Andrenacci, C., Cirillo, D., Scott, C.P., Brozzetti, F., Arrowsmith, J.R., Lavecchia, G. and Ao, S., 2022. High-detail fault segmentation: Deep insight into the anatomy of the 1983 Borah Peak earthquake rupture zone (Mw 6.9, Idaho, USA). Lithosphere, 2022(1).</t>
  </si>
  <si>
    <t>Boncio, P., Pizzi, A., Brozzetti, F., Pomposo, G., Lavecchia, G., Di Naccio, D. and Ferrarini, F., 2010. Coseismic ground deformation of the 6 April 2009 L'Aquila earthquake (central Italy, Mw6. 3). Geophysical Research Letters, 37(6).</t>
  </si>
  <si>
    <t>Bonilla, M.G., Mark, R.K., Lienkaemper, J.J., 1984. Statistical relations among earthquake magnitude, surface rupture length, and surface fault displacement. Bull. Seismol. Soc. Am. 74, 2379–2411.</t>
  </si>
  <si>
    <t>Brozzetti, F., Boncio, P., Cirillo, D., Ferrarini, F., De Nardis, R., Testa, A., Liberi, F. and Lavecchia, G., 2019. High‐resolution field mapping and analysis of the August–October 2016 coseismic surface faulting (central Italy earthquakes): Slip distribution, parameterization, and comparison with global earthquakes. Tectonics, 38(2), pp.417-439.</t>
  </si>
  <si>
    <t>Cabrera, J., Sébrier, M., 1998. Surface Rupture Associated with a 5.3-mb Earthquake: The 5 April 1986 Cuzco Earthquake and Kinematics of the Chincheros-Qoricocha Faults of the High Andes, Peru. Bull. Geol. Soc. Am. 88, 242–255.</t>
  </si>
  <si>
    <t>Callaghan, E., Gianella, V.P., 1935. The earthquake of January 30, 1934, at Excelsior Mountains, Nevada. Geol. Soc. Am. Bull. 25, 161–168.</t>
  </si>
  <si>
    <t>Caskey, S., Wesnousky, S., 1996. Surface Faulting of the 1954 Fairview Peak: (Ms 7.2) and Dixie Valley (Ms 6.8) Earthquakes, Central Nevada. Bull. … 86, 761–787.</t>
  </si>
  <si>
    <t>Clark, M.M., Sharp, R.V., Castle, R.O. and Harsh, P.W., 1976. Surface faulting near lake Oroville, California in August, 1975. Bulletin of the Seismological Society of America, 66(4), pp.1101-1110.</t>
  </si>
  <si>
    <t>Clark, M.M., Yount, J.C., Vaughan, P.R., Zepeda, R.L., 1982. Map showing surface ruptures associated with the Mammoth Lakes, California, earthquakes of May 1980.</t>
  </si>
  <si>
    <t>DePolo, C., Clark, D., Slemmons, D.B., Ramelli, R., 1991. Historical surface faulting in the Basin and Range province , western North America: implications for fault segmentation. J. Struct. … 13, 123–136.</t>
  </si>
  <si>
    <t>Fenton, C.H., Bommer, J.J., 2006. The Mw7 Machaze, Mozambique, Earthquake of 23 February 2006. Seismol. Res. Lett. 77, 426–439.</t>
  </si>
  <si>
    <t>Gianella, V.P., 1957. Earthquake and faulting, Fort Sage Mountains, California. Bull. Seismol. Soc. Am. 47, 173–177.</t>
  </si>
  <si>
    <t>Lahr, K.M., Lahr, J.C., Lindh, A.G., Bufe, C.G. and Lester, F.W., 1976. The August 1975 Oroville earthquakes. Bulletin of the Seismological Society of America, 66(4), pp.1085-1099.</t>
  </si>
  <si>
    <t>Livio, F.A., Michetti, A.M., Vittori, E., Gregory, L., Wedmore, L., Piccardi, L., Tondi, E., Roberts, G.P., Blumetti, A.M., Bonadeo, L. and Brunamonte, F., 2016. Surface faulting during the August 24, 2016, Central Italy earthquake (Mw 6.0): preliminary results. Annals of geophysics, 59(5).</t>
  </si>
  <si>
    <t>Middleton, T.A., Walker, R.T., Parsons, B., Lei, Q., Zhou, Y., Ren, Z., 2016. A major, intraplate, normal-faulting earthquake: The 1739 Yinchuan event in northern China. J. Geophys. Res. Solid Earth 121, 293–320.</t>
  </si>
  <si>
    <t>Mizoguchi, K., Uehara, S. -i., Ueta, K., 2012. Surface Fault Ruptures and Slip Distributions of the Mw 6.6 11 April 2011 Hamadoori, Fukushima Prefecture, Northeast Japan, Earthquake. Bull. Seismol. Soc. Am. 102, 1949–1956.</t>
  </si>
  <si>
    <t>Pantosti, D., De Martini, P.M., Papanastassiou, D., Palyvos, N., Lemeille, F., Stavrakakis, G., 2001. A Reappraisal of the 1894 Atlanti Earthquake Surface Ruptures,Central Greece. Bull. Seismol. Soc. Am. 91, 760–780.</t>
  </si>
  <si>
    <t>Pantosti, D., Schwartz, D.P., Valensise, G., 1993. Paleoseismology along the 1980 surface rupture of the Irpinia Fault: Implications for earthquake recurrence in the southern Apennines, Italy. J. Geophys. Res. 98, 6561.</t>
  </si>
  <si>
    <t>Pavlides, S., Caputo, R., 2004. Magnitude versus faults’ surface parameters: quantitative relationships from the Aegean Region. Tectonophysics 380, 159–188.</t>
  </si>
  <si>
    <t>Roumelioti, Z., Ganas, A., Sokos, E., Petrou, P., Serpetsidaki, A., Drakatos, G., 2007. Toward a Joint Catalogue of Recent Seismicity in Western Greece : Preliminary Results. Bull. Geol. Soc. Greece XXXX, 1257–1266.</t>
  </si>
  <si>
    <t>Scordilis, E.M., 2006. Empirical global relations converting MS and mb to moment magnitude. J. Seismol. 10, 225-236.</t>
  </si>
  <si>
    <t>Srivastava, L.S., 1988. Landslides in rock slopes during January 19, 1975, Kinnaur Earthquake in Himachai Pradesh, India, in: Second International Conference on Case Histories in Geotechnical Engineering. pp. 779–785.</t>
  </si>
  <si>
    <t>Stirling, M.W., McVerry, G.H., Berryman, K.R., 2002. A new seismic hazard model for New Zealand. Bull. Seismol. Soc. Am. 92, 1878–1903.</t>
  </si>
  <si>
    <t>Suárez-Vidal, F., Munguía-Orozco, L., González-Escobar, M., González-García, J., Glowacka, E., 2007. Surface Rupture of the Morelia Fault Near the Cerro Prieto Geothermal Field, Mexicali, Baja California, Mexico, during the Mw 5.4 Earthquake of 24 May 2006. Seismol. Res. Lett. 78, 394–399.</t>
  </si>
  <si>
    <t>Vakov, A. V., 1996. Relationships between earthquake magnitude, source geometry and slip mechanism. Tectonophysics 261, 97–113.</t>
  </si>
  <si>
    <t>Villani, F., Pucci, S., Civico, R., De Martini, P.M., Cinti, F.R. and Pantosti, D., 2018. Surface faulting of the 30 October 2016 Mw 6.5 central Italy earthquake: Detailed analysis of a complex coseismic rupture. Tectonics, 37(10), pp.3378-3410.</t>
  </si>
  <si>
    <t>Vittori, E., Di Manna, P., Blumetti, A.M., Comerci, V., Guerrieri, L., Esposito, E., Michetti, A.M., Porfido, S., Piccardi, L., Roberts, G.P., Berlusconi, A., Livio, F., Sileo, G., Wilkinson, M., McCaffrey, K.J.W., Phillips, R.J., Cowie, P.A., 2011. Surface Faulting of the 6 April 2009 Mw 6.3 L’Aquila Earthquake in Central Italy. Bull. Seismol. Soc. Am. 101, 1507–1530.</t>
  </si>
  <si>
    <t>Wells, D.L., Coppersmith, K.J., 1994. New Empirical Relationships among Magnitude, Rupture Length, Rupture Width, Rupture Area, and Surface Displacement. Bull. Seismol. Soc. Am. 84, 974–1002.</t>
  </si>
  <si>
    <t>Wesnousky, S.G., 2008. Displacement and Geometrical Characteristics of Earthquake Surface Ruptures: Issues and Implications for Seismic-Hazard Analysis and the Process of Earthquake Rupture. Bull. Seismol. Soc. Am. 98, 1609–1632.</t>
  </si>
  <si>
    <t>Lat (DD N)</t>
  </si>
  <si>
    <t>Depth (km)</t>
  </si>
  <si>
    <r>
      <t>Magnitude (M</t>
    </r>
    <r>
      <rPr>
        <b/>
        <vertAlign val="subscript"/>
        <sz val="8"/>
        <color rgb="FF000000"/>
        <rFont val="Arial"/>
        <family val="2"/>
      </rPr>
      <t>w</t>
    </r>
    <r>
      <rPr>
        <b/>
        <sz val="8"/>
        <color rgb="FF000000"/>
        <rFont val="Arial"/>
        <family val="2"/>
      </rPr>
      <t>)</t>
    </r>
  </si>
  <si>
    <t>Min Hypocentral Distance (km)</t>
  </si>
  <si>
    <t>Max PGA (g)</t>
  </si>
  <si>
    <t>Max PGA on Fault (g)</t>
  </si>
  <si>
    <t>Main Shock</t>
  </si>
  <si>
    <t>Aftershock 1</t>
  </si>
  <si>
    <t>Aftershock 2</t>
  </si>
  <si>
    <t>Aftershock 3</t>
  </si>
  <si>
    <t>Aftershock 4</t>
  </si>
  <si>
    <t>Aftershock 5</t>
  </si>
  <si>
    <t>Aftershock 6</t>
  </si>
  <si>
    <t>Constant</t>
  </si>
  <si>
    <r>
      <t>a</t>
    </r>
    <r>
      <rPr>
        <i/>
        <vertAlign val="superscript"/>
        <sz val="10.5"/>
        <color rgb="FF000000"/>
        <rFont val="Arial"/>
        <family val="2"/>
      </rPr>
      <t>*</t>
    </r>
  </si>
  <si>
    <r>
      <t>b</t>
    </r>
    <r>
      <rPr>
        <i/>
        <vertAlign val="superscript"/>
        <sz val="10.5"/>
        <color rgb="FF000000"/>
        <rFont val="Arial"/>
        <family val="2"/>
      </rPr>
      <t>*</t>
    </r>
  </si>
  <si>
    <r>
      <t>M</t>
    </r>
    <r>
      <rPr>
        <i/>
        <vertAlign val="subscript"/>
        <sz val="10.5"/>
        <color rgb="FF000000"/>
        <rFont val="Arial"/>
        <family val="2"/>
      </rPr>
      <t>w</t>
    </r>
    <r>
      <rPr>
        <i/>
        <vertAlign val="superscript"/>
        <sz val="10.5"/>
        <color rgb="FF000000"/>
        <rFont val="Arial"/>
        <family val="2"/>
      </rPr>
      <t>#</t>
    </r>
  </si>
  <si>
    <t>MD = Maximum displacement, AD = Average displacement, SRL = Surface rupture length</t>
  </si>
  <si>
    <r>
      <t>#: M</t>
    </r>
    <r>
      <rPr>
        <vertAlign val="subscript"/>
        <sz val="9"/>
        <color rgb="FF000000"/>
        <rFont val="Arial"/>
        <family val="2"/>
      </rPr>
      <t>w</t>
    </r>
    <r>
      <rPr>
        <sz val="9"/>
        <color rgb="FF000000"/>
        <rFont val="Arial"/>
        <family val="2"/>
      </rPr>
      <t xml:space="preserve"> values based on the regression M</t>
    </r>
    <r>
      <rPr>
        <vertAlign val="subscript"/>
        <sz val="9"/>
        <color rgb="FF000000"/>
        <rFont val="Arial"/>
        <family val="2"/>
      </rPr>
      <t>w</t>
    </r>
    <r>
      <rPr>
        <sz val="9"/>
        <color rgb="FF000000"/>
        <rFont val="Arial"/>
        <family val="2"/>
      </rPr>
      <t xml:space="preserve"> = a + b*log(MD), M</t>
    </r>
    <r>
      <rPr>
        <vertAlign val="subscript"/>
        <sz val="9"/>
        <color rgb="FF000000"/>
        <rFont val="Arial"/>
        <family val="2"/>
      </rPr>
      <t>w</t>
    </r>
    <r>
      <rPr>
        <sz val="9"/>
        <color rgb="FF000000"/>
        <rFont val="Arial"/>
        <family val="2"/>
      </rPr>
      <t xml:space="preserve"> = a + b*log(AD), M</t>
    </r>
    <r>
      <rPr>
        <vertAlign val="subscript"/>
        <sz val="9"/>
        <color rgb="FF000000"/>
        <rFont val="Arial"/>
        <family val="2"/>
      </rPr>
      <t>w</t>
    </r>
    <r>
      <rPr>
        <sz val="9"/>
        <color rgb="FF000000"/>
        <rFont val="Arial"/>
        <family val="2"/>
      </rPr>
      <t xml:space="preserve"> = a + b*log(SRL) from </t>
    </r>
  </si>
  <si>
    <t>Dataset</t>
  </si>
  <si>
    <t>Cruise (Year)</t>
  </si>
  <si>
    <t>Device</t>
  </si>
  <si>
    <t>Horizontal Resolution</t>
  </si>
  <si>
    <t>DOI</t>
  </si>
  <si>
    <t>Ship-based bathymetry</t>
  </si>
  <si>
    <t>BATHYSAINTES (2010)</t>
  </si>
  <si>
    <t>Multibeam systems, RESON SEABAT 7150</t>
  </si>
  <si>
    <t>DTM calculated with a 10-m grid cell size</t>
  </si>
  <si>
    <t>Near-bottom bathymetry</t>
  </si>
  <si>
    <t>SUBSAINTES (2017)</t>
  </si>
  <si>
    <r>
      <t>Kongsberg Reson SMF EM2040 multibeam system onboard AUV Aster</t>
    </r>
    <r>
      <rPr>
        <vertAlign val="superscript"/>
        <sz val="12"/>
        <color theme="1"/>
        <rFont val="Arial"/>
        <family val="2"/>
      </rPr>
      <t>x a</t>
    </r>
  </si>
  <si>
    <t>1 m cell size</t>
  </si>
  <si>
    <t>ROV Navigation</t>
  </si>
  <si>
    <t>SUBSAINTES (2017), ODEMAR (2013)</t>
  </si>
  <si>
    <r>
      <t xml:space="preserve">ROV Victor6000 </t>
    </r>
    <r>
      <rPr>
        <vertAlign val="superscript"/>
        <sz val="12"/>
        <color theme="1"/>
        <rFont val="Arial"/>
        <family val="2"/>
      </rPr>
      <t>a</t>
    </r>
  </si>
  <si>
    <t>n/a</t>
  </si>
  <si>
    <t>10.17882/82290</t>
  </si>
  <si>
    <t>Photomosaics</t>
  </si>
  <si>
    <t>~1 cm cell size</t>
  </si>
  <si>
    <t>Video-derived 3D Terrain Models</t>
  </si>
  <si>
    <t>10.17882/84249</t>
  </si>
  <si>
    <t>ROV Video Footage</t>
  </si>
  <si>
    <t>AUV = Autonomous underwater vehicle</t>
  </si>
  <si>
    <t>ROV = Remotely operated vehicle</t>
  </si>
  <si>
    <t>a = IFREMER, France</t>
  </si>
  <si>
    <t>Offshore Martinique</t>
  </si>
  <si>
    <t>Lon (DD W)</t>
  </si>
  <si>
    <t>Time (UTC)</t>
  </si>
  <si>
    <t>Dark Band(s) = Manganese weathering</t>
  </si>
  <si>
    <t>Fissure(s)-Crack(s) = Evidence for open fissures and cracks (in sediment or bedrock)</t>
  </si>
  <si>
    <t>10.17882/79895</t>
  </si>
  <si>
    <t xml:space="preserve">
10.17882/81174</t>
  </si>
  <si>
    <t xml:space="preserve">10.17882/95242 </t>
  </si>
  <si>
    <t>10.17882/95243</t>
  </si>
  <si>
    <t>PGA = Peak ground accelerations</t>
  </si>
  <si>
    <r>
      <t>Location and time data are from Feuillet et al., [2011]</t>
    </r>
    <r>
      <rPr>
        <vertAlign val="superscript"/>
        <sz val="8"/>
        <color rgb="FF000000"/>
        <rFont val="Arial"/>
        <family val="2"/>
      </rPr>
      <t>3</t>
    </r>
    <r>
      <rPr>
        <sz val="8"/>
        <color rgb="FF000000"/>
        <rFont val="Arial"/>
        <family val="2"/>
      </rPr>
      <t xml:space="preserve"> except for Offshore Martinique which is from the USGS Earthquake Catalogue</t>
    </r>
  </si>
  <si>
    <r>
      <t>* Constants from Wells and Coppersmith [1994]</t>
    </r>
    <r>
      <rPr>
        <vertAlign val="superscript"/>
        <sz val="9"/>
        <color rgb="FF000000"/>
        <rFont val="Arial"/>
        <family val="2"/>
      </rPr>
      <t>1</t>
    </r>
    <r>
      <rPr>
        <sz val="9"/>
        <color rgb="FF000000"/>
        <rFont val="Arial"/>
        <family val="2"/>
      </rPr>
      <t xml:space="preserve"> for normal faults.</t>
    </r>
  </si>
  <si>
    <r>
      <t>Wells and Coppersmith [1994]</t>
    </r>
    <r>
      <rPr>
        <vertAlign val="superscript"/>
        <sz val="9"/>
        <color rgb="FF000000"/>
        <rFont val="Arial"/>
        <family val="2"/>
      </rPr>
      <t>1</t>
    </r>
    <r>
      <rPr>
        <sz val="9"/>
        <color rgb="FF000000"/>
        <rFont val="Arial"/>
        <family val="2"/>
      </rPr>
      <t xml:space="preserve"> for normal faults. </t>
    </r>
  </si>
  <si>
    <r>
      <t>This table is amended from Escartin et al., (2016)</t>
    </r>
    <r>
      <rPr>
        <vertAlign val="superscript"/>
        <sz val="12"/>
        <color theme="1"/>
        <rFont val="Calibri (Body)"/>
      </rPr>
      <t>10</t>
    </r>
  </si>
  <si>
    <t>Videos available at https://video.ifremer.fr/</t>
  </si>
  <si>
    <t>Datasets used in this study</t>
  </si>
  <si>
    <t>Earthquake parameters and peak ground accelerations for the maps in Figure 7</t>
  </si>
  <si>
    <t>Rupture parameters and empirical scaling relationship results</t>
  </si>
  <si>
    <r>
      <t>Normal fault earthquakes and rupture parameters for earthquakes in Figure 6 amended from Escartin et al., (2016)</t>
    </r>
    <r>
      <rPr>
        <vertAlign val="superscript"/>
        <sz val="12"/>
        <color theme="1"/>
        <rFont val="Calibri (Body)"/>
      </rPr>
      <t>10</t>
    </r>
  </si>
  <si>
    <t>Summary of qualitative rupture observations and mass wasting observations from the 3D models in Figure 3D</t>
  </si>
  <si>
    <t>Summary of qualitative rupture observations from the 3D models</t>
  </si>
  <si>
    <r>
      <t xml:space="preserve">Average </t>
    </r>
    <r>
      <rPr>
        <b/>
        <sz val="12"/>
        <color theme="1"/>
        <rFont val="Calibri"/>
        <family val="2"/>
        <scheme val="minor"/>
      </rPr>
      <t>c</t>
    </r>
    <r>
      <rPr>
        <sz val="12"/>
        <color theme="1"/>
        <rFont val="Calibri"/>
        <family val="2"/>
        <scheme val="minor"/>
      </rPr>
      <t>oseismic vertical displacement measurements from laser scaler</t>
    </r>
  </si>
  <si>
    <r>
      <t xml:space="preserve">Individual </t>
    </r>
    <r>
      <rPr>
        <b/>
        <sz val="12"/>
        <color theme="1"/>
        <rFont val="Calibri"/>
        <family val="2"/>
        <scheme val="minor"/>
      </rPr>
      <t>c</t>
    </r>
    <r>
      <rPr>
        <sz val="12"/>
        <color theme="1"/>
        <rFont val="Calibri"/>
        <family val="2"/>
        <scheme val="minor"/>
      </rPr>
      <t>oseismic vertical displacement measurements from 3D models</t>
    </r>
  </si>
  <si>
    <t>Metadata for 3D terrain models</t>
  </si>
  <si>
    <t>Mass wasting observations</t>
  </si>
  <si>
    <t>HW deformation</t>
  </si>
  <si>
    <t>MD = 2.7 m</t>
  </si>
  <si>
    <t>AD = 0.64 m</t>
  </si>
  <si>
    <t>SRL = 18 km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</si>
</sst>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0.0"/>
    <numFmt numFmtId="166" formatCode="0.000000"/>
  </numFmts>
  <fonts count="40" x14ac:knownFonts="1">
    <font>
      <sz val="12"/>
      <color theme="1"/>
      <name val="Calibri"/>
      <family val="2"/>
      <scheme val="minor"/>
    </font>
    <font>
      <b/>
      <sz val="12"/>
      <color theme="1"/>
      <name val="Calibri"/>
      <family val="2"/>
      <scheme val="minor"/>
    </font>
    <font>
      <b/>
      <sz val="11"/>
      <color theme="1"/>
      <name val="Arial"/>
      <family val="2"/>
    </font>
    <font>
      <b/>
      <sz val="11"/>
      <color rgb="FF000000"/>
      <name val="Arial"/>
      <family val="2"/>
    </font>
    <font>
      <sz val="11"/>
      <color theme="1"/>
      <name val="Arial"/>
      <family val="2"/>
    </font>
    <font>
      <sz val="11"/>
      <color rgb="FF000000"/>
      <name val="Arial"/>
      <family val="2"/>
    </font>
    <font>
      <sz val="11"/>
      <name val="Arial"/>
      <family val="2"/>
    </font>
    <font>
      <i/>
      <sz val="12"/>
      <color theme="1"/>
      <name val="Calibri"/>
      <family val="2"/>
      <scheme val="minor"/>
    </font>
    <font>
      <b/>
      <sz val="10"/>
      <color theme="1"/>
      <name val="Arial"/>
      <family val="2"/>
    </font>
    <font>
      <sz val="10"/>
      <color theme="1"/>
      <name val="Arial"/>
      <family val="2"/>
    </font>
    <font>
      <b/>
      <i/>
      <sz val="12"/>
      <color theme="1"/>
      <name val="Calibri"/>
      <family val="2"/>
      <scheme val="minor"/>
    </font>
    <font>
      <b/>
      <sz val="10"/>
      <color rgb="FF000000"/>
      <name val="Arial"/>
      <family val="2"/>
    </font>
    <font>
      <i/>
      <sz val="11"/>
      <color theme="1"/>
      <name val="Arial"/>
      <family val="2"/>
    </font>
    <font>
      <b/>
      <sz val="12"/>
      <color theme="1"/>
      <name val="Gill Sans"/>
      <family val="2"/>
    </font>
    <font>
      <sz val="12"/>
      <color rgb="FF000000"/>
      <name val="Gill Sans"/>
      <family val="2"/>
    </font>
    <font>
      <sz val="12"/>
      <color theme="1"/>
      <name val="Gill Sans"/>
      <family val="2"/>
    </font>
    <font>
      <sz val="12"/>
      <color theme="1"/>
      <name val="Cambria"/>
      <family val="1"/>
    </font>
    <font>
      <b/>
      <sz val="8"/>
      <color rgb="FF000000"/>
      <name val="Arial"/>
      <family val="2"/>
    </font>
    <font>
      <b/>
      <vertAlign val="subscript"/>
      <sz val="8"/>
      <color rgb="FF000000"/>
      <name val="Arial"/>
      <family val="2"/>
    </font>
    <font>
      <sz val="8"/>
      <color rgb="FF000000"/>
      <name val="Arial"/>
      <family val="2"/>
    </font>
    <font>
      <vertAlign val="superscript"/>
      <sz val="8"/>
      <color rgb="FF000000"/>
      <name val="Arial"/>
      <family val="2"/>
    </font>
    <font>
      <b/>
      <sz val="10.5"/>
      <color rgb="FF000000"/>
      <name val="Arial"/>
      <family val="2"/>
    </font>
    <font>
      <i/>
      <sz val="10.5"/>
      <color rgb="FF000000"/>
      <name val="Arial"/>
      <family val="2"/>
    </font>
    <font>
      <i/>
      <vertAlign val="superscript"/>
      <sz val="10.5"/>
      <color rgb="FF000000"/>
      <name val="Arial"/>
      <family val="2"/>
    </font>
    <font>
      <sz val="12"/>
      <color rgb="FF000000"/>
      <name val="Arial"/>
      <family val="2"/>
    </font>
    <font>
      <i/>
      <vertAlign val="subscript"/>
      <sz val="10.5"/>
      <color rgb="FF000000"/>
      <name val="Arial"/>
      <family val="2"/>
    </font>
    <font>
      <sz val="12"/>
      <color theme="1"/>
      <name val="Arial"/>
      <family val="2"/>
    </font>
    <font>
      <sz val="9"/>
      <color rgb="FF000000"/>
      <name val="Arial"/>
      <family val="2"/>
    </font>
    <font>
      <vertAlign val="subscript"/>
      <sz val="9"/>
      <color rgb="FF000000"/>
      <name val="Arial"/>
      <family val="2"/>
    </font>
    <font>
      <vertAlign val="superscript"/>
      <sz val="12"/>
      <color theme="1"/>
      <name val="Arial"/>
      <family val="2"/>
    </font>
    <font>
      <i/>
      <sz val="12"/>
      <color theme="1"/>
      <name val="Arial"/>
      <family val="2"/>
    </font>
    <font>
      <sz val="10"/>
      <color theme="1"/>
      <name val="Times New Roman"/>
      <family val="1"/>
    </font>
    <font>
      <sz val="8"/>
      <color theme="1"/>
      <name val="Times New Roman"/>
      <family val="1"/>
    </font>
    <font>
      <u/>
      <sz val="12"/>
      <color theme="10"/>
      <name val="Calibri"/>
      <family val="2"/>
      <scheme val="minor"/>
    </font>
    <font>
      <sz val="8"/>
      <color theme="1"/>
      <name val="Arial"/>
      <family val="2"/>
    </font>
    <font>
      <sz val="14"/>
      <color theme="1"/>
      <name val="Calibri"/>
      <family val="2"/>
      <scheme val="minor"/>
    </font>
    <font>
      <sz val="10"/>
      <color theme="1"/>
      <name val="Calibri"/>
      <family val="2"/>
      <scheme val="minor"/>
    </font>
    <font>
      <sz val="14"/>
      <color rgb="FF000000"/>
      <name val="Helvetica Neue"/>
      <family val="2"/>
    </font>
    <font>
      <vertAlign val="superscript"/>
      <sz val="9"/>
      <color rgb="FF000000"/>
      <name val="Arial"/>
      <family val="2"/>
    </font>
    <font>
      <vertAlign val="superscript"/>
      <sz val="12"/>
      <color theme="1"/>
      <name val="Calibri (Body)"/>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top/>
      <bottom/>
      <diagonal/>
    </border>
    <border>
      <left/>
      <right style="thin">
        <color indexed="64"/>
      </right>
      <top/>
      <bottom/>
      <diagonal/>
    </border>
    <border>
      <left style="medium">
        <color rgb="FFCCCCCC"/>
      </left>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s>
  <cellStyleXfs count="2">
    <xf numFmtId="0" fontId="0" fillId="0" borderId="0"/>
    <xf numFmtId="0" fontId="33" fillId="0" borderId="0" applyNumberFormat="0" applyFill="0" applyBorder="0" applyAlignment="0" applyProtection="0"/>
  </cellStyleXfs>
  <cellXfs count="127">
    <xf numFmtId="0" fontId="0" fillId="0" borderId="0" xfId="0"/>
    <xf numFmtId="0" fontId="2" fillId="0" borderId="0" xfId="0" applyFont="1" applyAlignment="1">
      <alignment horizontal="center"/>
    </xf>
    <xf numFmtId="0" fontId="2" fillId="0" borderId="0" xfId="0" applyFont="1" applyAlignment="1">
      <alignment horizontal="center" wrapText="1"/>
    </xf>
    <xf numFmtId="0" fontId="3" fillId="0" borderId="0" xfId="0" applyFont="1" applyAlignment="1">
      <alignment horizontal="center" wrapText="1"/>
    </xf>
    <xf numFmtId="0" fontId="4" fillId="0" borderId="0" xfId="0" applyFont="1" applyAlignment="1">
      <alignment horizontal="center"/>
    </xf>
    <xf numFmtId="0" fontId="4" fillId="0" borderId="0" xfId="0" applyFont="1" applyAlignment="1">
      <alignment horizontal="right"/>
    </xf>
    <xf numFmtId="0" fontId="2" fillId="0" borderId="0" xfId="0" applyFont="1" applyAlignment="1">
      <alignment horizontal="right" wrapText="1"/>
    </xf>
    <xf numFmtId="0" fontId="4" fillId="0" borderId="0" xfId="0" applyFont="1" applyAlignment="1">
      <alignment horizontal="right" wrapText="1"/>
    </xf>
    <xf numFmtId="164" fontId="5" fillId="0" borderId="0" xfId="0" applyNumberFormat="1" applyFont="1" applyAlignment="1">
      <alignment horizontal="right"/>
    </xf>
    <xf numFmtId="20" fontId="4" fillId="0" borderId="0" xfId="0" applyNumberFormat="1" applyFont="1" applyAlignment="1">
      <alignment horizontal="right" wrapText="1"/>
    </xf>
    <xf numFmtId="0" fontId="4" fillId="0" borderId="0" xfId="0" applyFont="1"/>
    <xf numFmtId="21" fontId="4" fillId="0" borderId="0" xfId="0" applyNumberFormat="1" applyFont="1" applyAlignment="1">
      <alignment horizontal="right" wrapText="1"/>
    </xf>
    <xf numFmtId="21" fontId="4" fillId="0" borderId="0" xfId="0" applyNumberFormat="1" applyFont="1" applyAlignment="1">
      <alignment horizontal="right"/>
    </xf>
    <xf numFmtId="164" fontId="4" fillId="0" borderId="0" xfId="0" applyNumberFormat="1" applyFont="1" applyAlignment="1">
      <alignment horizontal="right" wrapText="1"/>
    </xf>
    <xf numFmtId="0" fontId="2" fillId="0" borderId="0" xfId="0" applyFont="1" applyAlignment="1">
      <alignment horizontal="right"/>
    </xf>
    <xf numFmtId="21" fontId="5" fillId="0" borderId="0" xfId="0" applyNumberFormat="1" applyFont="1" applyAlignment="1">
      <alignment horizontal="right"/>
    </xf>
    <xf numFmtId="164" fontId="6" fillId="0" borderId="0" xfId="0" applyNumberFormat="1" applyFont="1" applyAlignment="1">
      <alignment horizontal="right"/>
    </xf>
    <xf numFmtId="21" fontId="6" fillId="0" borderId="0" xfId="0" applyNumberFormat="1" applyFont="1" applyAlignment="1">
      <alignment horizontal="right"/>
    </xf>
    <xf numFmtId="0" fontId="5" fillId="0" borderId="0" xfId="0" applyFont="1" applyAlignment="1">
      <alignment horizontal="right"/>
    </xf>
    <xf numFmtId="20" fontId="5" fillId="0" borderId="0" xfId="0" applyNumberFormat="1" applyFont="1" applyAlignment="1">
      <alignment horizontal="right"/>
    </xf>
    <xf numFmtId="0" fontId="1" fillId="0" borderId="0" xfId="0" applyFont="1"/>
    <xf numFmtId="0" fontId="8" fillId="0" borderId="0" xfId="0" applyFont="1" applyAlignment="1">
      <alignment wrapText="1"/>
    </xf>
    <xf numFmtId="1" fontId="1" fillId="0" borderId="0" xfId="0" applyNumberFormat="1" applyFont="1"/>
    <xf numFmtId="0" fontId="0" fillId="0" borderId="1" xfId="0" applyBorder="1"/>
    <xf numFmtId="2" fontId="0" fillId="0" borderId="0" xfId="0" applyNumberFormat="1"/>
    <xf numFmtId="2" fontId="0" fillId="0" borderId="2" xfId="0" applyNumberFormat="1" applyBorder="1"/>
    <xf numFmtId="2" fontId="1" fillId="0" borderId="0" xfId="0" applyNumberFormat="1" applyFont="1"/>
    <xf numFmtId="0" fontId="0" fillId="0" borderId="2" xfId="0" applyBorder="1"/>
    <xf numFmtId="1" fontId="0" fillId="0" borderId="0" xfId="0" applyNumberFormat="1"/>
    <xf numFmtId="1" fontId="8" fillId="0" borderId="3" xfId="0" applyNumberFormat="1" applyFont="1" applyBorder="1" applyAlignment="1">
      <alignment wrapText="1"/>
    </xf>
    <xf numFmtId="1" fontId="9" fillId="0" borderId="3" xfId="0" applyNumberFormat="1" applyFont="1" applyBorder="1" applyAlignment="1">
      <alignment wrapText="1"/>
    </xf>
    <xf numFmtId="1" fontId="8" fillId="0" borderId="4" xfId="0" applyNumberFormat="1" applyFont="1" applyBorder="1" applyAlignment="1">
      <alignment wrapText="1"/>
    </xf>
    <xf numFmtId="2" fontId="7" fillId="0" borderId="0" xfId="0" applyNumberFormat="1" applyFont="1"/>
    <xf numFmtId="0" fontId="0" fillId="0" borderId="1" xfId="0" applyBorder="1" applyAlignment="1">
      <alignment horizontal="right"/>
    </xf>
    <xf numFmtId="2" fontId="0" fillId="0" borderId="0" xfId="0" applyNumberFormat="1" applyAlignment="1">
      <alignment horizontal="right"/>
    </xf>
    <xf numFmtId="2" fontId="0" fillId="0" borderId="2" xfId="0" applyNumberFormat="1" applyBorder="1" applyAlignment="1">
      <alignment horizontal="right"/>
    </xf>
    <xf numFmtId="2" fontId="1" fillId="0" borderId="0" xfId="0" applyNumberFormat="1" applyFont="1" applyAlignment="1">
      <alignment horizontal="right"/>
    </xf>
    <xf numFmtId="0" fontId="0" fillId="0" borderId="5" xfId="0" applyBorder="1"/>
    <xf numFmtId="1" fontId="0" fillId="0" borderId="5" xfId="0" applyNumberFormat="1" applyBorder="1"/>
    <xf numFmtId="0" fontId="0" fillId="0" borderId="6" xfId="0" applyBorder="1"/>
    <xf numFmtId="0" fontId="0" fillId="0" borderId="7" xfId="0" applyBorder="1"/>
    <xf numFmtId="2" fontId="0" fillId="0" borderId="5" xfId="0" applyNumberFormat="1" applyBorder="1"/>
    <xf numFmtId="2" fontId="0" fillId="0" borderId="7" xfId="0" applyNumberFormat="1" applyBorder="1"/>
    <xf numFmtId="0" fontId="7" fillId="0" borderId="0" xfId="0" applyFont="1"/>
    <xf numFmtId="165" fontId="0" fillId="0" borderId="0" xfId="0" applyNumberFormat="1"/>
    <xf numFmtId="166" fontId="0" fillId="0" borderId="0" xfId="0" applyNumberFormat="1"/>
    <xf numFmtId="0" fontId="1" fillId="0" borderId="8" xfId="0" applyFont="1" applyBorder="1"/>
    <xf numFmtId="0" fontId="1" fillId="0" borderId="9" xfId="0" applyFont="1" applyBorder="1"/>
    <xf numFmtId="166" fontId="1" fillId="0" borderId="10" xfId="0" applyNumberFormat="1" applyFont="1" applyBorder="1"/>
    <xf numFmtId="166" fontId="1" fillId="0" borderId="11" xfId="0" applyNumberFormat="1" applyFont="1" applyBorder="1"/>
    <xf numFmtId="0" fontId="1" fillId="0" borderId="12" xfId="0" applyFont="1" applyBorder="1"/>
    <xf numFmtId="0" fontId="1" fillId="0" borderId="13" xfId="0" applyFont="1" applyBorder="1"/>
    <xf numFmtId="0" fontId="1" fillId="0" borderId="5" xfId="0" applyFont="1" applyBorder="1"/>
    <xf numFmtId="166" fontId="1" fillId="0" borderId="6" xfId="0" applyNumberFormat="1" applyFont="1" applyBorder="1"/>
    <xf numFmtId="166" fontId="1" fillId="0" borderId="7" xfId="0" applyNumberFormat="1" applyFont="1" applyBorder="1"/>
    <xf numFmtId="0" fontId="1" fillId="0" borderId="14" xfId="0" applyFont="1" applyBorder="1"/>
    <xf numFmtId="166" fontId="0" fillId="0" borderId="1" xfId="0" applyNumberFormat="1" applyBorder="1"/>
    <xf numFmtId="166" fontId="0" fillId="0" borderId="2" xfId="0" applyNumberFormat="1" applyBorder="1"/>
    <xf numFmtId="0" fontId="0" fillId="0" borderId="16" xfId="0" applyBorder="1"/>
    <xf numFmtId="0" fontId="10" fillId="0" borderId="0" xfId="0" applyFont="1"/>
    <xf numFmtId="14" fontId="0" fillId="0" borderId="15" xfId="0" applyNumberFormat="1" applyBorder="1"/>
    <xf numFmtId="21" fontId="0" fillId="0" borderId="0" xfId="0" applyNumberFormat="1"/>
    <xf numFmtId="14" fontId="0" fillId="0" borderId="17" xfId="0" applyNumberFormat="1" applyBorder="1"/>
    <xf numFmtId="21" fontId="0" fillId="0" borderId="18" xfId="0" applyNumberFormat="1" applyBorder="1"/>
    <xf numFmtId="166" fontId="0" fillId="0" borderId="19" xfId="0" applyNumberFormat="1" applyBorder="1"/>
    <xf numFmtId="166" fontId="0" fillId="0" borderId="20" xfId="0" applyNumberFormat="1" applyBorder="1"/>
    <xf numFmtId="0" fontId="0" fillId="0" borderId="21" xfId="0" applyBorder="1"/>
    <xf numFmtId="0" fontId="0" fillId="0" borderId="0" xfId="0" applyAlignment="1">
      <alignment horizontal="center"/>
    </xf>
    <xf numFmtId="0" fontId="8" fillId="0" borderId="0" xfId="0" applyFont="1" applyAlignment="1">
      <alignment horizontal="center" wrapText="1"/>
    </xf>
    <xf numFmtId="0" fontId="11" fillId="0" borderId="0" xfId="0" applyFont="1" applyAlignment="1">
      <alignment horizontal="center" wrapText="1"/>
    </xf>
    <xf numFmtId="0" fontId="13" fillId="0" borderId="0" xfId="0" applyFont="1" applyAlignment="1">
      <alignment horizontal="left"/>
    </xf>
    <xf numFmtId="0" fontId="13" fillId="0" borderId="0" xfId="0" applyFont="1" applyAlignment="1">
      <alignment horizontal="center"/>
    </xf>
    <xf numFmtId="0" fontId="0" fillId="2" borderId="0" xfId="0" applyFill="1" applyAlignment="1">
      <alignment horizontal="left"/>
    </xf>
    <xf numFmtId="165" fontId="14" fillId="0" borderId="0" xfId="0" applyNumberFormat="1" applyFont="1" applyAlignment="1">
      <alignment horizontal="center"/>
    </xf>
    <xf numFmtId="2" fontId="14" fillId="0" borderId="0" xfId="0" applyNumberFormat="1" applyFont="1" applyAlignment="1">
      <alignment horizontal="center"/>
    </xf>
    <xf numFmtId="0" fontId="14" fillId="0" borderId="0" xfId="0" applyFont="1"/>
    <xf numFmtId="0" fontId="0" fillId="0" borderId="0" xfId="0" applyAlignment="1">
      <alignment horizontal="left"/>
    </xf>
    <xf numFmtId="0" fontId="16" fillId="0" borderId="0" xfId="0" applyFont="1" applyAlignment="1">
      <alignment horizontal="left" vertical="center" indent="2"/>
    </xf>
    <xf numFmtId="0" fontId="19" fillId="0" borderId="0" xfId="0" applyFont="1" applyAlignment="1">
      <alignment horizontal="center" vertical="center"/>
    </xf>
    <xf numFmtId="14" fontId="19" fillId="0" borderId="0" xfId="0" applyNumberFormat="1" applyFont="1" applyAlignment="1">
      <alignment horizontal="center" vertical="center" wrapText="1"/>
    </xf>
    <xf numFmtId="21" fontId="19" fillId="0" borderId="0" xfId="0" applyNumberFormat="1" applyFont="1" applyAlignment="1">
      <alignment horizontal="center" vertical="center" wrapText="1"/>
    </xf>
    <xf numFmtId="0" fontId="19" fillId="0" borderId="0" xfId="0" applyFont="1" applyAlignment="1">
      <alignment horizontal="center" vertical="center" wrapText="1"/>
    </xf>
    <xf numFmtId="0" fontId="21" fillId="0" borderId="22" xfId="0" applyFont="1" applyBorder="1" applyAlignment="1">
      <alignment horizontal="center" vertical="center"/>
    </xf>
    <xf numFmtId="0" fontId="22" fillId="0" borderId="0" xfId="0" applyFont="1" applyAlignment="1">
      <alignment vertical="center"/>
    </xf>
    <xf numFmtId="0" fontId="24" fillId="0" borderId="0" xfId="0" applyFont="1" applyAlignment="1">
      <alignment horizontal="center" vertical="center"/>
    </xf>
    <xf numFmtId="0" fontId="24" fillId="0" borderId="0" xfId="0" applyFont="1" applyAlignment="1">
      <alignment horizontal="center" vertical="center" wrapText="1"/>
    </xf>
    <xf numFmtId="0" fontId="22" fillId="0" borderId="18" xfId="0" applyFont="1" applyBorder="1" applyAlignment="1">
      <alignment vertical="center"/>
    </xf>
    <xf numFmtId="0" fontId="24" fillId="0" borderId="18" xfId="0" applyFont="1" applyBorder="1" applyAlignment="1">
      <alignment horizontal="center" vertical="center" wrapText="1"/>
    </xf>
    <xf numFmtId="0" fontId="26" fillId="0" borderId="18" xfId="0" applyFont="1" applyBorder="1" applyAlignment="1">
      <alignment horizontal="center" vertical="center" wrapText="1"/>
    </xf>
    <xf numFmtId="0" fontId="2" fillId="0" borderId="22" xfId="0" applyFont="1" applyBorder="1" applyAlignment="1">
      <alignment horizontal="center" vertical="center" wrapText="1"/>
    </xf>
    <xf numFmtId="0" fontId="26" fillId="0" borderId="0" xfId="0" applyFont="1" applyAlignment="1">
      <alignment horizontal="center" vertical="center" wrapText="1"/>
    </xf>
    <xf numFmtId="0" fontId="33" fillId="0" borderId="0" xfId="1" applyAlignment="1">
      <alignment horizontal="center" vertical="center" wrapText="1"/>
    </xf>
    <xf numFmtId="0" fontId="32" fillId="0" borderId="0" xfId="0" applyFont="1" applyAlignment="1">
      <alignment horizontal="justify" vertical="center"/>
    </xf>
    <xf numFmtId="0" fontId="31" fillId="0" borderId="0" xfId="0" applyFont="1" applyAlignment="1">
      <alignment horizontal="justify" vertical="center"/>
    </xf>
    <xf numFmtId="0" fontId="26" fillId="0" borderId="9" xfId="0" applyFont="1" applyBorder="1" applyAlignment="1">
      <alignment horizontal="center" vertical="center" wrapText="1"/>
    </xf>
    <xf numFmtId="165" fontId="0" fillId="0" borderId="0" xfId="0" applyNumberFormat="1" applyAlignment="1">
      <alignment horizontal="center"/>
    </xf>
    <xf numFmtId="0" fontId="15" fillId="0" borderId="0" xfId="0" applyFont="1" applyAlignment="1">
      <alignment horizontal="left"/>
    </xf>
    <xf numFmtId="0" fontId="35" fillId="0" borderId="0" xfId="0" applyFont="1"/>
    <xf numFmtId="0" fontId="36" fillId="0" borderId="0" xfId="0" applyFont="1"/>
    <xf numFmtId="0" fontId="37" fillId="0" borderId="0" xfId="0" applyFont="1"/>
    <xf numFmtId="2" fontId="26" fillId="0" borderId="18" xfId="0" applyNumberFormat="1" applyFont="1" applyBorder="1" applyAlignment="1">
      <alignment horizontal="center" vertical="center"/>
    </xf>
    <xf numFmtId="14" fontId="34" fillId="0" borderId="0" xfId="0" applyNumberFormat="1" applyFont="1" applyAlignment="1">
      <alignment horizontal="center"/>
    </xf>
    <xf numFmtId="21" fontId="34" fillId="0" borderId="0" xfId="0" applyNumberFormat="1" applyFont="1" applyAlignment="1">
      <alignment horizontal="center"/>
    </xf>
    <xf numFmtId="0" fontId="34" fillId="0" borderId="0" xfId="0" applyFont="1" applyAlignment="1">
      <alignment horizontal="center"/>
    </xf>
    <xf numFmtId="0" fontId="0" fillId="0" borderId="18" xfId="0" applyBorder="1"/>
    <xf numFmtId="0" fontId="0" fillId="0" borderId="9" xfId="0" applyBorder="1"/>
    <xf numFmtId="0" fontId="33" fillId="0" borderId="0" xfId="1" applyAlignment="1">
      <alignment horizontal="center" vertical="center"/>
    </xf>
    <xf numFmtId="0" fontId="7" fillId="0" borderId="0" xfId="0" applyFont="1" applyAlignment="1">
      <alignment horizontal="center"/>
    </xf>
    <xf numFmtId="0" fontId="0" fillId="0" borderId="0" xfId="0" applyAlignment="1">
      <alignment horizontal="center"/>
    </xf>
    <xf numFmtId="0" fontId="12" fillId="0" borderId="0" xfId="0" applyFont="1" applyAlignment="1">
      <alignment horizontal="left"/>
    </xf>
    <xf numFmtId="0" fontId="27" fillId="0" borderId="0" xfId="0" applyFont="1" applyAlignment="1">
      <alignment vertical="center"/>
    </xf>
    <xf numFmtId="0" fontId="21" fillId="0" borderId="22" xfId="0" applyFont="1" applyBorder="1" applyAlignment="1">
      <alignment horizontal="center" vertical="center"/>
    </xf>
    <xf numFmtId="0" fontId="21" fillId="0" borderId="22" xfId="0" applyFont="1" applyBorder="1" applyAlignment="1">
      <alignment horizontal="center" vertical="center" wrapText="1"/>
    </xf>
    <xf numFmtId="0" fontId="27" fillId="0" borderId="9" xfId="0" applyFont="1" applyBorder="1" applyAlignment="1">
      <alignment vertical="center"/>
    </xf>
    <xf numFmtId="0" fontId="17" fillId="0" borderId="9" xfId="0" applyFont="1" applyBorder="1" applyAlignment="1">
      <alignment horizontal="center" vertical="center"/>
    </xf>
    <xf numFmtId="0" fontId="17" fillId="0" borderId="18" xfId="0" applyFont="1" applyBorder="1" applyAlignment="1">
      <alignment horizontal="center" vertical="center"/>
    </xf>
    <xf numFmtId="0" fontId="17" fillId="0" borderId="9" xfId="0" applyFont="1" applyBorder="1" applyAlignment="1">
      <alignment horizontal="center" vertical="center" wrapText="1"/>
    </xf>
    <xf numFmtId="0" fontId="17" fillId="0" borderId="18" xfId="0" applyFont="1" applyBorder="1" applyAlignment="1">
      <alignment horizontal="center" vertical="center" wrapText="1"/>
    </xf>
    <xf numFmtId="0" fontId="19" fillId="0" borderId="9" xfId="0" applyFont="1" applyBorder="1" applyAlignment="1">
      <alignment vertical="center" wrapText="1"/>
    </xf>
    <xf numFmtId="0" fontId="19" fillId="0" borderId="0" xfId="0" applyFont="1" applyAlignment="1">
      <alignment vertical="center" wrapText="1"/>
    </xf>
    <xf numFmtId="0" fontId="2" fillId="0" borderId="22" xfId="0" applyFont="1" applyBorder="1" applyAlignment="1">
      <alignment horizontal="center" vertical="center" wrapText="1"/>
    </xf>
    <xf numFmtId="0" fontId="30" fillId="0" borderId="0" xfId="0" applyFont="1" applyAlignment="1">
      <alignment vertical="center" wrapText="1"/>
    </xf>
    <xf numFmtId="0" fontId="30" fillId="0" borderId="18" xfId="0" applyFont="1" applyBorder="1" applyAlignment="1">
      <alignment vertical="center" wrapText="1"/>
    </xf>
    <xf numFmtId="0" fontId="33" fillId="0" borderId="0" xfId="1" applyFill="1" applyAlignment="1">
      <alignment horizontal="center" vertical="center" wrapText="1"/>
    </xf>
    <xf numFmtId="0" fontId="33" fillId="0" borderId="0" xfId="1" applyAlignment="1">
      <alignment horizontal="center" vertical="center" wrapText="1"/>
    </xf>
    <xf numFmtId="0" fontId="26" fillId="0" borderId="0" xfId="0" applyFont="1" applyAlignment="1">
      <alignment horizontal="center" vertical="center" wrapText="1"/>
    </xf>
    <xf numFmtId="0" fontId="30" fillId="0" borderId="9"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observation_Cosismique" connectionId="1" xr16:uid="{AACC67FC-D33A-9941-824B-7AC9B74B2CA2}"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9.xml.rels><?xml version="1.0" encoding="UTF-8" standalone="yes"?>
<Relationships xmlns="http://schemas.openxmlformats.org/package/2006/relationships"><Relationship Id="rId3" Type="http://schemas.openxmlformats.org/officeDocument/2006/relationships/hyperlink" Target="https://www.seanoe.org/data/00700/81174/" TargetMode="External"/><Relationship Id="rId2" Type="http://schemas.openxmlformats.org/officeDocument/2006/relationships/hyperlink" Target="https://www.seanoe.org/data/00730/84249/" TargetMode="External"/><Relationship Id="rId1" Type="http://schemas.openxmlformats.org/officeDocument/2006/relationships/hyperlink" Target="https://doi.org/10.17882/82290" TargetMode="External"/><Relationship Id="rId6" Type="http://schemas.openxmlformats.org/officeDocument/2006/relationships/hyperlink" Target="https://www.seanoe.org/data/00840/95243/" TargetMode="External"/><Relationship Id="rId5" Type="http://schemas.openxmlformats.org/officeDocument/2006/relationships/hyperlink" Target="https://www.seanoe.org/data/00840/95242/" TargetMode="External"/><Relationship Id="rId4" Type="http://schemas.openxmlformats.org/officeDocument/2006/relationships/hyperlink" Target="https://www.seanoe.org/data/00687/7989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C8E47-808C-8C47-BA95-20B238E41A5E}">
  <dimension ref="A1:J54"/>
  <sheetViews>
    <sheetView topLeftCell="A7" workbookViewId="0">
      <selection activeCell="A5" sqref="A5"/>
    </sheetView>
  </sheetViews>
  <sheetFormatPr baseColWidth="10" defaultRowHeight="14" x14ac:dyDescent="0.15"/>
  <cols>
    <col min="1" max="1" width="14" style="10" customWidth="1"/>
    <col min="2" max="2" width="15" style="10" customWidth="1"/>
    <col min="3" max="8" width="11" style="10" bestFit="1" customWidth="1"/>
    <col min="9" max="9" width="11.6640625" style="10" bestFit="1" customWidth="1"/>
    <col min="10" max="10" width="12.1640625" style="10" customWidth="1"/>
    <col min="11" max="16384" width="10.83203125" style="10"/>
  </cols>
  <sheetData>
    <row r="1" spans="1:10" x14ac:dyDescent="0.15">
      <c r="A1" s="10" t="s">
        <v>344</v>
      </c>
    </row>
    <row r="3" spans="1:10" s="4" customFormat="1" ht="15" x14ac:dyDescent="0.15">
      <c r="A3" s="1" t="s">
        <v>0</v>
      </c>
      <c r="B3" s="1" t="s">
        <v>1</v>
      </c>
      <c r="C3" s="1" t="s">
        <v>2</v>
      </c>
      <c r="D3" s="2" t="s">
        <v>3</v>
      </c>
      <c r="E3" s="2" t="s">
        <v>4</v>
      </c>
      <c r="F3" s="2" t="s">
        <v>5</v>
      </c>
      <c r="G3" s="2" t="s">
        <v>6</v>
      </c>
      <c r="H3" s="2" t="s">
        <v>7</v>
      </c>
      <c r="I3" s="3" t="s">
        <v>8</v>
      </c>
      <c r="J3" s="2" t="s">
        <v>9</v>
      </c>
    </row>
    <row r="4" spans="1:10" ht="15" x14ac:dyDescent="0.15">
      <c r="A4" s="5">
        <f>1</f>
        <v>1</v>
      </c>
      <c r="B4" s="6" t="s">
        <v>10</v>
      </c>
      <c r="C4" s="7">
        <v>655</v>
      </c>
      <c r="D4" s="8">
        <v>42831</v>
      </c>
      <c r="E4" s="9">
        <v>8.6805555555555566E-2</v>
      </c>
      <c r="F4" s="8">
        <v>42831</v>
      </c>
      <c r="G4" s="9">
        <v>9.6527777777777768E-2</v>
      </c>
      <c r="H4" s="7">
        <v>652645.43099999998</v>
      </c>
      <c r="I4" s="7">
        <v>1740900.605</v>
      </c>
      <c r="J4" s="7">
        <v>-1072.6099999999999</v>
      </c>
    </row>
    <row r="5" spans="1:10" ht="15" x14ac:dyDescent="0.15">
      <c r="A5" s="5">
        <f>1+A4</f>
        <v>2</v>
      </c>
      <c r="B5" s="6" t="s">
        <v>11</v>
      </c>
      <c r="C5" s="7">
        <v>655</v>
      </c>
      <c r="D5" s="8">
        <v>42831</v>
      </c>
      <c r="E5" s="9">
        <v>0.11805555555555557</v>
      </c>
      <c r="F5" s="8">
        <v>42831</v>
      </c>
      <c r="G5" s="9">
        <v>0.13541666666666666</v>
      </c>
      <c r="H5" s="7">
        <v>652499.14500000002</v>
      </c>
      <c r="I5" s="7">
        <v>1741006.2390000001</v>
      </c>
      <c r="J5" s="7">
        <v>-1052.9929999999999</v>
      </c>
    </row>
    <row r="6" spans="1:10" ht="15" x14ac:dyDescent="0.15">
      <c r="A6" s="5">
        <f t="shared" ref="A6:A20" si="0">1+A5</f>
        <v>3</v>
      </c>
      <c r="B6" s="6" t="s">
        <v>12</v>
      </c>
      <c r="C6" s="7">
        <v>655</v>
      </c>
      <c r="D6" s="8">
        <v>42831</v>
      </c>
      <c r="E6" s="9">
        <v>0.13749999999999998</v>
      </c>
      <c r="F6" s="8">
        <v>42831</v>
      </c>
      <c r="G6" s="9">
        <v>0.14097222222222222</v>
      </c>
      <c r="H6" s="7">
        <v>652319.52399999998</v>
      </c>
      <c r="I6" s="7">
        <v>1741145.6</v>
      </c>
      <c r="J6" s="7">
        <v>-1012.136</v>
      </c>
    </row>
    <row r="7" spans="1:10" ht="15" x14ac:dyDescent="0.15">
      <c r="A7" s="5">
        <f t="shared" si="0"/>
        <v>4</v>
      </c>
      <c r="B7" s="6" t="s">
        <v>13</v>
      </c>
      <c r="C7" s="7">
        <v>655</v>
      </c>
      <c r="D7" s="8">
        <v>42831</v>
      </c>
      <c r="E7" s="9">
        <v>0.14305555555555557</v>
      </c>
      <c r="F7" s="8">
        <v>42831</v>
      </c>
      <c r="G7" s="9">
        <v>0.16041666666666668</v>
      </c>
      <c r="H7" s="7">
        <v>652253.92500000005</v>
      </c>
      <c r="I7" s="5">
        <v>1741189.915</v>
      </c>
      <c r="J7" s="7">
        <v>-994.98900000000003</v>
      </c>
    </row>
    <row r="8" spans="1:10" ht="15" x14ac:dyDescent="0.15">
      <c r="A8" s="5">
        <f t="shared" si="0"/>
        <v>5</v>
      </c>
      <c r="B8" s="6" t="s">
        <v>14</v>
      </c>
      <c r="C8" s="7">
        <v>655</v>
      </c>
      <c r="D8" s="8">
        <v>42831</v>
      </c>
      <c r="E8" s="9">
        <v>0.17777777777777778</v>
      </c>
      <c r="F8" s="8">
        <v>42831</v>
      </c>
      <c r="G8" s="9">
        <v>0.20277777777777781</v>
      </c>
      <c r="H8" s="7">
        <v>652060.50899999996</v>
      </c>
      <c r="I8" s="7">
        <v>1741447.6969999999</v>
      </c>
      <c r="J8" s="7">
        <v>-1035.981</v>
      </c>
    </row>
    <row r="9" spans="1:10" ht="15" x14ac:dyDescent="0.15">
      <c r="A9" s="5">
        <f t="shared" si="0"/>
        <v>6</v>
      </c>
      <c r="B9" s="6" t="s">
        <v>15</v>
      </c>
      <c r="C9" s="7">
        <v>655</v>
      </c>
      <c r="D9" s="8">
        <v>42831</v>
      </c>
      <c r="E9" s="9">
        <v>0.21319444444444444</v>
      </c>
      <c r="F9" s="8">
        <v>42831</v>
      </c>
      <c r="G9" s="9">
        <v>0.21388888888888891</v>
      </c>
      <c r="H9" s="7">
        <v>652015.26300000004</v>
      </c>
      <c r="I9" s="7">
        <v>1741512.27</v>
      </c>
      <c r="J9" s="7">
        <v>-1051.579</v>
      </c>
    </row>
    <row r="10" spans="1:10" ht="15" x14ac:dyDescent="0.15">
      <c r="A10" s="5">
        <f t="shared" si="0"/>
        <v>7</v>
      </c>
      <c r="B10" s="6" t="s">
        <v>16</v>
      </c>
      <c r="C10" s="7">
        <v>655</v>
      </c>
      <c r="D10" s="8">
        <v>42831</v>
      </c>
      <c r="E10" s="9">
        <v>0.21527777777777779</v>
      </c>
      <c r="F10" s="8">
        <v>42831</v>
      </c>
      <c r="G10" s="9">
        <v>0.22847222222222222</v>
      </c>
      <c r="H10" s="7">
        <v>652008.12399999995</v>
      </c>
      <c r="I10" s="7">
        <v>1741511.6129999999</v>
      </c>
      <c r="J10" s="7">
        <v>-1048.973</v>
      </c>
    </row>
    <row r="11" spans="1:10" ht="15" x14ac:dyDescent="0.15">
      <c r="A11" s="5">
        <f t="shared" si="0"/>
        <v>8</v>
      </c>
      <c r="B11" s="6" t="s">
        <v>17</v>
      </c>
      <c r="C11" s="7">
        <v>655</v>
      </c>
      <c r="D11" s="8">
        <v>42831</v>
      </c>
      <c r="E11" s="9">
        <v>0.26111111111111113</v>
      </c>
      <c r="F11" s="8">
        <v>42831</v>
      </c>
      <c r="G11" s="9">
        <v>0.26527777777777778</v>
      </c>
      <c r="H11" s="7">
        <v>651955.39500000002</v>
      </c>
      <c r="I11" s="7">
        <v>1741595.9839999999</v>
      </c>
      <c r="J11" s="7">
        <v>-1061.0509999999999</v>
      </c>
    </row>
    <row r="12" spans="1:10" ht="15" x14ac:dyDescent="0.15">
      <c r="A12" s="5">
        <f t="shared" si="0"/>
        <v>9</v>
      </c>
      <c r="B12" s="6" t="s">
        <v>18</v>
      </c>
      <c r="C12" s="7">
        <v>655</v>
      </c>
      <c r="D12" s="8">
        <v>42831</v>
      </c>
      <c r="E12" s="9">
        <v>0.44722222222222219</v>
      </c>
      <c r="F12" s="8">
        <v>42831</v>
      </c>
      <c r="G12" s="9">
        <v>0.48194444444444445</v>
      </c>
      <c r="H12" s="7">
        <v>652554.21200000006</v>
      </c>
      <c r="I12" s="7">
        <v>1741342.932</v>
      </c>
      <c r="J12" s="7">
        <v>-1116.9059999999999</v>
      </c>
    </row>
    <row r="13" spans="1:10" ht="15" x14ac:dyDescent="0.15">
      <c r="A13" s="5">
        <f t="shared" si="0"/>
        <v>10</v>
      </c>
      <c r="B13" s="6" t="s">
        <v>19</v>
      </c>
      <c r="C13" s="7">
        <v>666</v>
      </c>
      <c r="D13" s="8">
        <v>42848</v>
      </c>
      <c r="E13" s="9">
        <v>0.5493055555555556</v>
      </c>
      <c r="F13" s="8">
        <v>42848</v>
      </c>
      <c r="G13" s="11">
        <v>0.57395833333333335</v>
      </c>
      <c r="H13" s="7">
        <v>655144.30500000005</v>
      </c>
      <c r="I13" s="7">
        <v>1738353.432</v>
      </c>
      <c r="J13" s="7">
        <v>-907.30700000000002</v>
      </c>
    </row>
    <row r="14" spans="1:10" ht="15" x14ac:dyDescent="0.15">
      <c r="A14" s="5">
        <f t="shared" si="0"/>
        <v>11</v>
      </c>
      <c r="B14" s="6" t="s">
        <v>20</v>
      </c>
      <c r="C14" s="7">
        <v>662</v>
      </c>
      <c r="D14" s="8">
        <v>42841</v>
      </c>
      <c r="E14" s="11">
        <v>0.13113425925925926</v>
      </c>
      <c r="F14" s="8">
        <v>42841</v>
      </c>
      <c r="G14" s="9">
        <v>0.14097222222222222</v>
      </c>
      <c r="H14" s="7">
        <v>661564.78500000003</v>
      </c>
      <c r="I14" s="7">
        <v>1735991.9990000001</v>
      </c>
      <c r="J14" s="7">
        <v>-1240.8599999999999</v>
      </c>
    </row>
    <row r="15" spans="1:10" ht="15" x14ac:dyDescent="0.15">
      <c r="A15" s="5">
        <f t="shared" si="0"/>
        <v>12</v>
      </c>
      <c r="B15" s="6" t="s">
        <v>21</v>
      </c>
      <c r="C15" s="7">
        <v>654</v>
      </c>
      <c r="D15" s="8">
        <v>42830</v>
      </c>
      <c r="E15" s="11">
        <v>0.19393518518518518</v>
      </c>
      <c r="F15" s="8">
        <v>42830</v>
      </c>
      <c r="G15" s="12">
        <v>0.19619212962962962</v>
      </c>
      <c r="H15" s="7">
        <v>651344.65599999996</v>
      </c>
      <c r="I15" s="7">
        <v>1742094.838</v>
      </c>
      <c r="J15" s="7">
        <v>-1067.1869999999999</v>
      </c>
    </row>
    <row r="16" spans="1:10" ht="15" x14ac:dyDescent="0.15">
      <c r="A16" s="5">
        <f t="shared" si="0"/>
        <v>13</v>
      </c>
      <c r="B16" s="6" t="s">
        <v>22</v>
      </c>
      <c r="C16" s="7">
        <v>654</v>
      </c>
      <c r="D16" s="8">
        <v>42830</v>
      </c>
      <c r="E16" s="11">
        <v>0.19619212962962962</v>
      </c>
      <c r="F16" s="8">
        <v>42830</v>
      </c>
      <c r="G16" s="11">
        <v>0.20324074074074075</v>
      </c>
      <c r="H16" s="7">
        <v>651332.49899999995</v>
      </c>
      <c r="I16" s="7">
        <v>1742110.0149999999</v>
      </c>
      <c r="J16" s="7">
        <v>-1064.9760000000001</v>
      </c>
    </row>
    <row r="17" spans="1:10" ht="15" x14ac:dyDescent="0.15">
      <c r="A17" s="5">
        <f t="shared" si="0"/>
        <v>14</v>
      </c>
      <c r="B17" s="6" t="s">
        <v>23</v>
      </c>
      <c r="C17" s="7">
        <v>655</v>
      </c>
      <c r="D17" s="8">
        <v>42831</v>
      </c>
      <c r="E17" s="11">
        <v>3.1597222222222221E-2</v>
      </c>
      <c r="F17" s="8">
        <v>42831</v>
      </c>
      <c r="G17" s="11">
        <v>3.3333333333333333E-2</v>
      </c>
      <c r="H17" s="7">
        <v>653073.95900000003</v>
      </c>
      <c r="I17" s="7">
        <v>1740733.629</v>
      </c>
      <c r="J17" s="7">
        <v>-1098.279</v>
      </c>
    </row>
    <row r="18" spans="1:10" ht="15" x14ac:dyDescent="0.15">
      <c r="A18" s="5">
        <f t="shared" si="0"/>
        <v>15</v>
      </c>
      <c r="B18" s="6" t="s">
        <v>24</v>
      </c>
      <c r="C18" s="7">
        <v>655</v>
      </c>
      <c r="D18" s="8">
        <v>42831</v>
      </c>
      <c r="E18" s="11">
        <v>3.6805555555555557E-2</v>
      </c>
      <c r="F18" s="8">
        <v>42831</v>
      </c>
      <c r="G18" s="11">
        <v>3.9583333333333331E-2</v>
      </c>
      <c r="H18" s="7">
        <v>653015.25199999998</v>
      </c>
      <c r="I18" s="7">
        <v>1740745.115</v>
      </c>
      <c r="J18" s="7">
        <v>-1096.0550000000001</v>
      </c>
    </row>
    <row r="19" spans="1:10" ht="15" x14ac:dyDescent="0.15">
      <c r="A19" s="5">
        <f t="shared" si="0"/>
        <v>16</v>
      </c>
      <c r="B19" s="6" t="s">
        <v>25</v>
      </c>
      <c r="C19" s="7">
        <v>655</v>
      </c>
      <c r="D19" s="8">
        <v>42831</v>
      </c>
      <c r="E19" s="11">
        <v>0.61216435185185192</v>
      </c>
      <c r="F19" s="8">
        <v>42831</v>
      </c>
      <c r="G19" s="11">
        <v>0.61423611111111109</v>
      </c>
      <c r="H19" s="7">
        <v>653265.11899999995</v>
      </c>
      <c r="I19" s="7">
        <v>1740649.82</v>
      </c>
      <c r="J19" s="7">
        <v>-1131.798</v>
      </c>
    </row>
    <row r="20" spans="1:10" ht="15" x14ac:dyDescent="0.15">
      <c r="A20" s="5">
        <f t="shared" si="0"/>
        <v>17</v>
      </c>
      <c r="B20" s="6" t="s">
        <v>26</v>
      </c>
      <c r="C20" s="7">
        <v>653</v>
      </c>
      <c r="D20" s="13">
        <v>42829</v>
      </c>
      <c r="E20" s="11">
        <v>0.98541666666666661</v>
      </c>
      <c r="F20" s="13">
        <v>42829</v>
      </c>
      <c r="G20" s="11">
        <v>0.98773148148148149</v>
      </c>
      <c r="H20" s="7">
        <v>651585.90700000001</v>
      </c>
      <c r="I20" s="7">
        <v>1741860.3230000001</v>
      </c>
      <c r="J20" s="7">
        <v>-1062.8789999999999</v>
      </c>
    </row>
    <row r="21" spans="1:10" x14ac:dyDescent="0.15">
      <c r="A21" s="5"/>
      <c r="B21" s="5"/>
      <c r="C21" s="7">
        <v>654</v>
      </c>
      <c r="D21" s="8">
        <v>42830</v>
      </c>
      <c r="E21" s="11">
        <v>7.7083333333333337E-2</v>
      </c>
      <c r="F21" s="8">
        <v>42830</v>
      </c>
      <c r="G21" s="11">
        <v>8.4722222222222213E-2</v>
      </c>
      <c r="H21" s="5"/>
      <c r="I21" s="5"/>
      <c r="J21" s="5"/>
    </row>
    <row r="22" spans="1:10" ht="15" x14ac:dyDescent="0.15">
      <c r="A22" s="5">
        <f>1+A20</f>
        <v>18</v>
      </c>
      <c r="B22" s="6" t="s">
        <v>27</v>
      </c>
      <c r="C22" s="7">
        <v>654</v>
      </c>
      <c r="D22" s="8">
        <v>42830</v>
      </c>
      <c r="E22" s="11">
        <v>0.39826388888888892</v>
      </c>
      <c r="F22" s="8">
        <v>42830</v>
      </c>
      <c r="G22" s="11">
        <v>0.40069444444444446</v>
      </c>
      <c r="H22" s="7">
        <v>650431.05200000003</v>
      </c>
      <c r="I22" s="7">
        <v>1743105.7779999999</v>
      </c>
      <c r="J22" s="7">
        <v>-985.63699999999994</v>
      </c>
    </row>
    <row r="23" spans="1:10" x14ac:dyDescent="0.15">
      <c r="A23" s="5">
        <f>1+A22</f>
        <v>19</v>
      </c>
      <c r="B23" s="14" t="s">
        <v>28</v>
      </c>
      <c r="C23" s="7">
        <v>653</v>
      </c>
      <c r="D23" s="8">
        <v>42829</v>
      </c>
      <c r="E23" s="15">
        <v>9.7222222222222224E-2</v>
      </c>
      <c r="F23" s="8">
        <v>42829</v>
      </c>
      <c r="G23" s="15">
        <v>0.10277777777777779</v>
      </c>
      <c r="H23" s="5">
        <v>651818.29113794002</v>
      </c>
      <c r="I23" s="5">
        <v>1741728.4515374501</v>
      </c>
      <c r="J23" s="5">
        <v>-1075.81546867</v>
      </c>
    </row>
    <row r="24" spans="1:10" x14ac:dyDescent="0.15">
      <c r="A24" s="5"/>
      <c r="B24" s="5"/>
      <c r="C24" s="7">
        <v>658</v>
      </c>
      <c r="D24" s="8">
        <v>42835</v>
      </c>
      <c r="E24" s="15">
        <v>3.3009259259259259E-2</v>
      </c>
      <c r="F24" s="8">
        <v>42835</v>
      </c>
      <c r="G24" s="15">
        <v>4.3750000000000004E-2</v>
      </c>
      <c r="H24" s="5"/>
      <c r="I24" s="5"/>
      <c r="J24" s="5"/>
    </row>
    <row r="25" spans="1:10" x14ac:dyDescent="0.15">
      <c r="A25" s="5">
        <f>1+A23</f>
        <v>20</v>
      </c>
      <c r="B25" s="14" t="s">
        <v>29</v>
      </c>
      <c r="C25" s="7">
        <v>654</v>
      </c>
      <c r="D25" s="16">
        <v>42830</v>
      </c>
      <c r="E25" s="17">
        <v>2.5000000000000001E-2</v>
      </c>
      <c r="F25" s="16">
        <v>42830</v>
      </c>
      <c r="G25" s="17">
        <v>3.6805555555555598E-2</v>
      </c>
      <c r="H25" s="5">
        <v>651780.53245926998</v>
      </c>
      <c r="I25" s="5">
        <v>1741748.1532568701</v>
      </c>
      <c r="J25" s="5">
        <v>-1076.5611564200001</v>
      </c>
    </row>
    <row r="26" spans="1:10" x14ac:dyDescent="0.15">
      <c r="A26" s="5">
        <f t="shared" ref="A26:A49" si="1">1+A25</f>
        <v>21</v>
      </c>
      <c r="B26" s="14" t="s">
        <v>30</v>
      </c>
      <c r="C26" s="18">
        <v>654</v>
      </c>
      <c r="D26" s="8">
        <v>42830</v>
      </c>
      <c r="E26" s="15">
        <v>4.7222222222222221E-2</v>
      </c>
      <c r="F26" s="8">
        <v>42830</v>
      </c>
      <c r="G26" s="19">
        <v>5.4166666666666669E-2</v>
      </c>
      <c r="H26" s="5">
        <v>651696.35763889004</v>
      </c>
      <c r="I26" s="5">
        <v>1741804.5654174199</v>
      </c>
      <c r="J26" s="5">
        <v>-1082.4448561700001</v>
      </c>
    </row>
    <row r="27" spans="1:10" x14ac:dyDescent="0.15">
      <c r="A27" s="5">
        <f t="shared" si="1"/>
        <v>22</v>
      </c>
      <c r="B27" s="14" t="s">
        <v>31</v>
      </c>
      <c r="C27" s="18">
        <v>654</v>
      </c>
      <c r="D27" s="8">
        <v>42830</v>
      </c>
      <c r="E27" s="15">
        <v>6.805555555555555E-2</v>
      </c>
      <c r="F27" s="8">
        <v>42830</v>
      </c>
      <c r="G27" s="19">
        <v>7.4999999999999997E-2</v>
      </c>
      <c r="H27" s="5">
        <v>651627.48918788997</v>
      </c>
      <c r="I27" s="5">
        <v>1741832.4825254399</v>
      </c>
      <c r="J27" s="5">
        <v>-1065.4421330800001</v>
      </c>
    </row>
    <row r="28" spans="1:10" x14ac:dyDescent="0.15">
      <c r="A28" s="5">
        <f t="shared" si="1"/>
        <v>23</v>
      </c>
      <c r="B28" s="14" t="s">
        <v>32</v>
      </c>
      <c r="C28" s="7">
        <v>654</v>
      </c>
      <c r="D28" s="8">
        <v>42830</v>
      </c>
      <c r="E28" s="15">
        <v>0.1125</v>
      </c>
      <c r="F28" s="8">
        <v>42830</v>
      </c>
      <c r="G28" s="15">
        <v>0.125</v>
      </c>
      <c r="H28" s="5">
        <v>651506.88</v>
      </c>
      <c r="I28" s="5">
        <v>1741921.94</v>
      </c>
      <c r="J28" s="5">
        <v>-1066.49</v>
      </c>
    </row>
    <row r="29" spans="1:10" x14ac:dyDescent="0.15">
      <c r="A29" s="5"/>
      <c r="B29" s="5"/>
      <c r="C29" s="7">
        <v>658</v>
      </c>
      <c r="D29" s="8">
        <v>42835</v>
      </c>
      <c r="E29" s="15">
        <v>6.7361111111111108E-2</v>
      </c>
      <c r="F29" s="8">
        <v>42835</v>
      </c>
      <c r="G29" s="15">
        <v>8.6111111111111124E-2</v>
      </c>
      <c r="H29" s="5"/>
      <c r="I29" s="5"/>
      <c r="J29" s="5"/>
    </row>
    <row r="30" spans="1:10" x14ac:dyDescent="0.15">
      <c r="A30" s="5">
        <f>1+A28</f>
        <v>24</v>
      </c>
      <c r="B30" s="14" t="s">
        <v>33</v>
      </c>
      <c r="C30" s="18">
        <v>654</v>
      </c>
      <c r="D30" s="8">
        <v>42830</v>
      </c>
      <c r="E30" s="15">
        <v>0.14861111111111111</v>
      </c>
      <c r="F30" s="8">
        <v>42830</v>
      </c>
      <c r="G30" s="19">
        <v>0.14930555555555555</v>
      </c>
      <c r="H30" s="5">
        <v>651419.43999999994</v>
      </c>
      <c r="I30" s="5">
        <v>1742020.06</v>
      </c>
      <c r="J30" s="5">
        <v>-1067.57</v>
      </c>
    </row>
    <row r="31" spans="1:10" x14ac:dyDescent="0.15">
      <c r="A31" s="5">
        <f t="shared" si="1"/>
        <v>25</v>
      </c>
      <c r="B31" s="14" t="s">
        <v>34</v>
      </c>
      <c r="C31" s="18">
        <v>654</v>
      </c>
      <c r="D31" s="8">
        <v>42830</v>
      </c>
      <c r="E31" s="15">
        <v>0.15416666666666667</v>
      </c>
      <c r="F31" s="8">
        <v>42830</v>
      </c>
      <c r="G31" s="19">
        <v>0.15625</v>
      </c>
      <c r="H31" s="5">
        <v>651388.26</v>
      </c>
      <c r="I31" s="5">
        <v>1742057.82</v>
      </c>
      <c r="J31" s="5">
        <v>-1070.53</v>
      </c>
    </row>
    <row r="32" spans="1:10" x14ac:dyDescent="0.15">
      <c r="A32" s="5">
        <f t="shared" si="1"/>
        <v>26</v>
      </c>
      <c r="B32" s="14" t="s">
        <v>35</v>
      </c>
      <c r="C32" s="18">
        <v>654</v>
      </c>
      <c r="D32" s="8">
        <v>42830</v>
      </c>
      <c r="E32" s="15">
        <v>0.18333333333333335</v>
      </c>
      <c r="F32" s="8">
        <v>42830</v>
      </c>
      <c r="G32" s="19">
        <v>0.18888888888888888</v>
      </c>
      <c r="H32" s="5">
        <v>651358.37</v>
      </c>
      <c r="I32" s="5">
        <v>1742077.54</v>
      </c>
      <c r="J32" s="5">
        <v>-1066.21</v>
      </c>
    </row>
    <row r="33" spans="1:10" x14ac:dyDescent="0.15">
      <c r="A33" s="5">
        <f t="shared" si="1"/>
        <v>27</v>
      </c>
      <c r="B33" s="14" t="s">
        <v>36</v>
      </c>
      <c r="C33" s="7">
        <v>654</v>
      </c>
      <c r="D33" s="8">
        <v>42830</v>
      </c>
      <c r="E33" s="15">
        <v>0.20625000000000002</v>
      </c>
      <c r="F33" s="8">
        <v>42830</v>
      </c>
      <c r="G33" s="15">
        <v>0.22430555555555556</v>
      </c>
      <c r="H33" s="5">
        <v>651264.18999999994</v>
      </c>
      <c r="I33" s="5">
        <v>1742165.21</v>
      </c>
      <c r="J33" s="5">
        <v>-1061.92</v>
      </c>
    </row>
    <row r="34" spans="1:10" x14ac:dyDescent="0.15">
      <c r="A34" s="5"/>
      <c r="B34" s="5"/>
      <c r="C34" s="7">
        <v>658</v>
      </c>
      <c r="D34" s="8">
        <v>42835</v>
      </c>
      <c r="E34" s="15">
        <v>0.10486111111111111</v>
      </c>
      <c r="F34" s="8">
        <v>42835</v>
      </c>
      <c r="G34" s="15">
        <v>0.11527777777777777</v>
      </c>
      <c r="H34" s="5"/>
      <c r="I34" s="5"/>
      <c r="J34" s="5"/>
    </row>
    <row r="35" spans="1:10" x14ac:dyDescent="0.15">
      <c r="A35" s="5">
        <f>1+A33</f>
        <v>28</v>
      </c>
      <c r="B35" s="14" t="s">
        <v>37</v>
      </c>
      <c r="C35" s="18">
        <v>654</v>
      </c>
      <c r="D35" s="8">
        <v>42830</v>
      </c>
      <c r="E35" s="15">
        <v>0.29375000000000001</v>
      </c>
      <c r="F35" s="8">
        <v>42830</v>
      </c>
      <c r="G35" s="19">
        <v>0.3</v>
      </c>
      <c r="H35" s="5">
        <v>650912.11</v>
      </c>
      <c r="I35" s="5">
        <v>1742550.44</v>
      </c>
      <c r="J35" s="5">
        <v>-1026.67</v>
      </c>
    </row>
    <row r="36" spans="1:10" x14ac:dyDescent="0.15">
      <c r="A36" s="5">
        <f>1+A35</f>
        <v>29</v>
      </c>
      <c r="B36" s="14" t="s">
        <v>38</v>
      </c>
      <c r="C36" s="18">
        <v>655</v>
      </c>
      <c r="D36" s="8">
        <v>42831</v>
      </c>
      <c r="E36" s="15">
        <v>0.27083333333333331</v>
      </c>
      <c r="F36" s="8">
        <v>42831</v>
      </c>
      <c r="G36" s="19">
        <v>0.27569444444444446</v>
      </c>
      <c r="H36" s="5">
        <v>651919.75</v>
      </c>
      <c r="I36" s="5">
        <v>1741629.08</v>
      </c>
      <c r="J36" s="5">
        <v>-1056.44</v>
      </c>
    </row>
    <row r="37" spans="1:10" x14ac:dyDescent="0.15">
      <c r="A37" s="5">
        <f t="shared" si="1"/>
        <v>30</v>
      </c>
      <c r="B37" s="14" t="s">
        <v>39</v>
      </c>
      <c r="C37" s="18">
        <v>655</v>
      </c>
      <c r="D37" s="8">
        <v>42831</v>
      </c>
      <c r="E37" s="15">
        <v>0.94652777777777775</v>
      </c>
      <c r="F37" s="8">
        <v>42831</v>
      </c>
      <c r="G37" s="19">
        <v>0.9506944444444444</v>
      </c>
      <c r="H37" s="5">
        <v>653889.73</v>
      </c>
      <c r="I37" s="5">
        <v>1739974.51</v>
      </c>
      <c r="J37" s="5">
        <v>-1129.95</v>
      </c>
    </row>
    <row r="38" spans="1:10" x14ac:dyDescent="0.15">
      <c r="A38" s="5">
        <f t="shared" si="1"/>
        <v>31</v>
      </c>
      <c r="B38" s="14" t="s">
        <v>40</v>
      </c>
      <c r="C38" s="18">
        <v>658</v>
      </c>
      <c r="D38" s="8">
        <v>42835</v>
      </c>
      <c r="E38" s="19">
        <v>0.36041666666666666</v>
      </c>
      <c r="F38" s="8">
        <v>42835</v>
      </c>
      <c r="G38" s="19">
        <v>0.3756944444444445</v>
      </c>
      <c r="H38" s="18">
        <v>649353.93999999994</v>
      </c>
      <c r="I38" s="18">
        <v>1744848.66</v>
      </c>
      <c r="J38" s="18">
        <v>-794.72</v>
      </c>
    </row>
    <row r="39" spans="1:10" x14ac:dyDescent="0.15">
      <c r="A39" s="5">
        <f t="shared" si="1"/>
        <v>32</v>
      </c>
      <c r="B39" s="14" t="s">
        <v>41</v>
      </c>
      <c r="C39" s="18">
        <v>658</v>
      </c>
      <c r="D39" s="8">
        <v>42835</v>
      </c>
      <c r="E39" s="19">
        <v>0.22500000000000001</v>
      </c>
      <c r="F39" s="8">
        <v>42835</v>
      </c>
      <c r="G39" s="19">
        <v>0.22916666666666666</v>
      </c>
      <c r="H39" s="5">
        <v>650336.56999999995</v>
      </c>
      <c r="I39" s="5">
        <v>1743141.77</v>
      </c>
      <c r="J39" s="5">
        <v>-965.9</v>
      </c>
    </row>
    <row r="40" spans="1:10" x14ac:dyDescent="0.15">
      <c r="A40" s="5">
        <f t="shared" si="1"/>
        <v>33</v>
      </c>
      <c r="B40" s="14" t="s">
        <v>42</v>
      </c>
      <c r="C40" s="18">
        <v>658</v>
      </c>
      <c r="D40" s="8">
        <v>42835</v>
      </c>
      <c r="E40" s="19">
        <v>9.4444444444444442E-2</v>
      </c>
      <c r="F40" s="8">
        <v>42835</v>
      </c>
      <c r="G40" s="19">
        <v>9.6527777777777768E-2</v>
      </c>
      <c r="H40" s="5">
        <v>651289.19999999995</v>
      </c>
      <c r="I40" s="5">
        <v>1742132.4</v>
      </c>
      <c r="J40" s="5">
        <v>-1050</v>
      </c>
    </row>
    <row r="41" spans="1:10" x14ac:dyDescent="0.15">
      <c r="A41" s="5">
        <f t="shared" si="1"/>
        <v>34</v>
      </c>
      <c r="B41" s="14" t="s">
        <v>43</v>
      </c>
      <c r="C41" s="18">
        <v>658</v>
      </c>
      <c r="D41" s="8">
        <v>42835</v>
      </c>
      <c r="E41" s="19">
        <v>0.18958333333333333</v>
      </c>
      <c r="F41" s="8">
        <v>42835</v>
      </c>
      <c r="G41" s="19">
        <v>0.20138888888888887</v>
      </c>
      <c r="H41" s="5">
        <v>650366.4</v>
      </c>
      <c r="I41" s="5">
        <v>1743135.4</v>
      </c>
      <c r="J41" s="5">
        <v>-975</v>
      </c>
    </row>
    <row r="42" spans="1:10" x14ac:dyDescent="0.15">
      <c r="A42" s="5">
        <f t="shared" si="1"/>
        <v>35</v>
      </c>
      <c r="B42" s="14" t="s">
        <v>44</v>
      </c>
      <c r="C42" s="18">
        <v>662</v>
      </c>
      <c r="D42" s="8">
        <v>42841</v>
      </c>
      <c r="E42" s="15">
        <v>0.3444444444444445</v>
      </c>
      <c r="F42" s="8">
        <v>42841</v>
      </c>
      <c r="G42" s="15">
        <v>0.3520833333333333</v>
      </c>
      <c r="H42" s="5">
        <v>660326.80000000005</v>
      </c>
      <c r="I42" s="5">
        <v>1736090.5</v>
      </c>
      <c r="J42" s="5">
        <v>-1230.3</v>
      </c>
    </row>
    <row r="43" spans="1:10" x14ac:dyDescent="0.15">
      <c r="A43" s="5"/>
      <c r="B43" s="5"/>
      <c r="C43" s="18">
        <v>666</v>
      </c>
      <c r="D43" s="8">
        <v>42848</v>
      </c>
      <c r="E43" s="15">
        <v>4.3055555555555562E-2</v>
      </c>
      <c r="F43" s="8">
        <v>42848</v>
      </c>
      <c r="G43" s="15">
        <v>9.1666666666666674E-2</v>
      </c>
      <c r="H43" s="5"/>
      <c r="I43" s="5"/>
      <c r="J43" s="5"/>
    </row>
    <row r="44" spans="1:10" x14ac:dyDescent="0.15">
      <c r="A44" s="5">
        <f>1+A42</f>
        <v>36</v>
      </c>
      <c r="B44" s="14" t="s">
        <v>45</v>
      </c>
      <c r="C44" s="18">
        <v>662</v>
      </c>
      <c r="D44" s="8">
        <v>42841</v>
      </c>
      <c r="E44" s="19">
        <v>0.42777777777777781</v>
      </c>
      <c r="F44" s="8">
        <v>42841</v>
      </c>
      <c r="G44" s="19">
        <v>0.45833333333333331</v>
      </c>
      <c r="H44" s="5">
        <v>660002.80000000005</v>
      </c>
      <c r="I44" s="5">
        <v>1736311.2</v>
      </c>
      <c r="J44" s="5">
        <v>-1180.1199999999999</v>
      </c>
    </row>
    <row r="45" spans="1:10" x14ac:dyDescent="0.15">
      <c r="A45" s="5">
        <f>1+A44</f>
        <v>37</v>
      </c>
      <c r="B45" s="14" t="s">
        <v>46</v>
      </c>
      <c r="C45" s="18">
        <v>663</v>
      </c>
      <c r="D45" s="8">
        <v>42843</v>
      </c>
      <c r="E45" s="19">
        <v>0.78888888888888886</v>
      </c>
      <c r="F45" s="8">
        <v>42843</v>
      </c>
      <c r="G45" s="19">
        <v>0.8125</v>
      </c>
      <c r="H45" s="5">
        <v>648457.82999999996</v>
      </c>
      <c r="I45" s="5">
        <v>1746062.2</v>
      </c>
      <c r="J45" s="5">
        <v>-612.05999999999995</v>
      </c>
    </row>
    <row r="46" spans="1:10" x14ac:dyDescent="0.15">
      <c r="A46" s="5">
        <f t="shared" si="1"/>
        <v>38</v>
      </c>
      <c r="B46" s="14" t="s">
        <v>47</v>
      </c>
      <c r="C46" s="18">
        <v>663</v>
      </c>
      <c r="D46" s="8">
        <v>42843</v>
      </c>
      <c r="E46" s="19">
        <v>0.91527777777777775</v>
      </c>
      <c r="F46" s="8">
        <v>42843</v>
      </c>
      <c r="G46" s="19">
        <v>0.9194444444444444</v>
      </c>
      <c r="H46" s="5">
        <v>648914</v>
      </c>
      <c r="I46" s="5">
        <v>1745424.4</v>
      </c>
      <c r="J46" s="5">
        <v>-743</v>
      </c>
    </row>
    <row r="47" spans="1:10" x14ac:dyDescent="0.15">
      <c r="A47" s="5">
        <f t="shared" si="1"/>
        <v>39</v>
      </c>
      <c r="B47" s="14" t="s">
        <v>48</v>
      </c>
      <c r="C47" s="18">
        <v>653</v>
      </c>
      <c r="D47" s="8">
        <v>42828</v>
      </c>
      <c r="E47" s="19">
        <v>0.98888888888888893</v>
      </c>
      <c r="F47" s="8">
        <v>42828</v>
      </c>
      <c r="G47" s="19">
        <v>0.99444444444444446</v>
      </c>
      <c r="H47" s="18">
        <v>651606.47</v>
      </c>
      <c r="I47" s="18">
        <v>1741848.73</v>
      </c>
      <c r="J47" s="18">
        <v>-1066.44</v>
      </c>
    </row>
    <row r="48" spans="1:10" x14ac:dyDescent="0.15">
      <c r="A48" s="5">
        <f t="shared" si="1"/>
        <v>40</v>
      </c>
      <c r="B48" s="14" t="s">
        <v>49</v>
      </c>
      <c r="C48" s="18">
        <v>653</v>
      </c>
      <c r="D48" s="8">
        <v>42829</v>
      </c>
      <c r="E48" s="19">
        <v>0.34027777777777773</v>
      </c>
      <c r="F48" s="8">
        <v>42829</v>
      </c>
      <c r="G48" s="19">
        <v>0.36458333333333331</v>
      </c>
      <c r="H48" s="18">
        <v>651886.91460000002</v>
      </c>
      <c r="I48" s="18">
        <v>1741661.8389999999</v>
      </c>
      <c r="J48" s="18">
        <v>-1049.6806939999999</v>
      </c>
    </row>
    <row r="49" spans="1:10" x14ac:dyDescent="0.15">
      <c r="A49" s="5">
        <f t="shared" si="1"/>
        <v>41</v>
      </c>
      <c r="B49" s="14" t="s">
        <v>50</v>
      </c>
      <c r="C49" s="18">
        <v>654</v>
      </c>
      <c r="D49" s="8">
        <v>42830</v>
      </c>
      <c r="E49" s="19">
        <v>0.27708333333333335</v>
      </c>
      <c r="F49" s="8">
        <v>42830</v>
      </c>
      <c r="G49" s="19">
        <v>0.28055555555555556</v>
      </c>
      <c r="H49" s="18">
        <v>651010.85349999997</v>
      </c>
      <c r="I49" s="18">
        <v>1742460.088</v>
      </c>
      <c r="J49" s="18">
        <v>-1045.3285619999999</v>
      </c>
    </row>
    <row r="50" spans="1:10" x14ac:dyDescent="0.15">
      <c r="A50" s="5"/>
      <c r="B50" s="5"/>
      <c r="C50" s="18">
        <v>658</v>
      </c>
      <c r="D50" s="8">
        <v>42835</v>
      </c>
      <c r="E50" s="19">
        <v>0.125</v>
      </c>
      <c r="F50" s="8">
        <v>42835</v>
      </c>
      <c r="G50" s="19">
        <v>0.1277777777777778</v>
      </c>
      <c r="H50" s="5"/>
      <c r="I50" s="5"/>
      <c r="J50" s="5"/>
    </row>
    <row r="51" spans="1:10" x14ac:dyDescent="0.15">
      <c r="A51" s="5">
        <f>1+A49</f>
        <v>42</v>
      </c>
      <c r="B51" s="14" t="s">
        <v>51</v>
      </c>
      <c r="C51" s="18">
        <v>654</v>
      </c>
      <c r="D51" s="8">
        <v>42830</v>
      </c>
      <c r="E51" s="19">
        <v>0.39305555555555555</v>
      </c>
      <c r="F51" s="8">
        <v>42830</v>
      </c>
      <c r="G51" s="19">
        <v>0.3972222222222222</v>
      </c>
      <c r="H51" s="18">
        <v>650472.08929999999</v>
      </c>
      <c r="I51" s="18">
        <v>1743065.656</v>
      </c>
      <c r="J51" s="18">
        <v>-987.91911349999998</v>
      </c>
    </row>
    <row r="52" spans="1:10" x14ac:dyDescent="0.15">
      <c r="A52" s="5"/>
      <c r="B52" s="5"/>
      <c r="C52" s="18">
        <v>658</v>
      </c>
      <c r="D52" s="8">
        <v>42835</v>
      </c>
      <c r="E52" s="19">
        <v>0.15833333333333333</v>
      </c>
      <c r="F52" s="8">
        <v>42835</v>
      </c>
      <c r="G52" s="19">
        <v>0.16597222222222222</v>
      </c>
      <c r="H52" s="5"/>
      <c r="I52" s="5"/>
      <c r="J52" s="5"/>
    </row>
    <row r="53" spans="1:10" x14ac:dyDescent="0.15">
      <c r="A53" s="5">
        <f>A51+1</f>
        <v>43</v>
      </c>
      <c r="B53" s="14" t="s">
        <v>52</v>
      </c>
      <c r="C53" s="18">
        <v>654</v>
      </c>
      <c r="D53" s="8">
        <v>42830</v>
      </c>
      <c r="E53" s="15">
        <v>0.20625000000000002</v>
      </c>
      <c r="F53" s="8">
        <v>42830</v>
      </c>
      <c r="G53" s="15">
        <v>0.25138888888888888</v>
      </c>
      <c r="H53" s="18">
        <v>651260.68599999999</v>
      </c>
      <c r="I53" s="18">
        <v>1742164.2339999999</v>
      </c>
      <c r="J53" s="18">
        <v>-1063.79</v>
      </c>
    </row>
    <row r="54" spans="1:10" x14ac:dyDescent="0.15">
      <c r="A54" s="5"/>
      <c r="B54" s="5"/>
      <c r="C54" s="18">
        <v>658</v>
      </c>
      <c r="D54" s="8">
        <v>42835</v>
      </c>
      <c r="E54" s="15">
        <v>0.10486111111111111</v>
      </c>
      <c r="F54" s="8">
        <v>42835</v>
      </c>
      <c r="G54" s="15">
        <v>0.11527777777777777</v>
      </c>
      <c r="H54" s="5"/>
      <c r="I54" s="5"/>
      <c r="J54" s="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330DF-58B6-BE4E-B2CD-FF99EF6DC3B3}">
  <dimension ref="A1:Q129"/>
  <sheetViews>
    <sheetView topLeftCell="C1" zoomScale="116" workbookViewId="0"/>
  </sheetViews>
  <sheetFormatPr baseColWidth="10" defaultRowHeight="16" x14ac:dyDescent="0.2"/>
  <cols>
    <col min="2" max="2" width="20.1640625" customWidth="1"/>
    <col min="4" max="4" width="13.33203125" customWidth="1"/>
    <col min="5" max="5" width="13.5" customWidth="1"/>
    <col min="7" max="7" width="19.5" customWidth="1"/>
    <col min="8" max="8" width="21.5" customWidth="1"/>
    <col min="9" max="9" width="19.83203125" customWidth="1"/>
    <col min="10" max="10" width="11.6640625" bestFit="1" customWidth="1"/>
    <col min="11" max="11" width="22.6640625" customWidth="1"/>
    <col min="12" max="12" width="19.83203125" customWidth="1"/>
    <col min="13" max="13" width="20.1640625" customWidth="1"/>
  </cols>
  <sheetData>
    <row r="1" spans="1:14" x14ac:dyDescent="0.2">
      <c r="A1" t="s">
        <v>343</v>
      </c>
    </row>
    <row r="3" spans="1:14" x14ac:dyDescent="0.2">
      <c r="A3" s="20" t="s">
        <v>66</v>
      </c>
    </row>
    <row r="4" spans="1:14" x14ac:dyDescent="0.2">
      <c r="A4" t="s">
        <v>67</v>
      </c>
    </row>
    <row r="5" spans="1:14" x14ac:dyDescent="0.2">
      <c r="A5" t="s">
        <v>68</v>
      </c>
    </row>
    <row r="6" spans="1:14" x14ac:dyDescent="0.2">
      <c r="A6" t="s">
        <v>69</v>
      </c>
    </row>
    <row r="7" spans="1:14" x14ac:dyDescent="0.2">
      <c r="G7" s="107" t="s">
        <v>53</v>
      </c>
      <c r="H7" s="107"/>
      <c r="I7" s="107"/>
      <c r="J7" s="107"/>
      <c r="K7" s="107" t="s">
        <v>54</v>
      </c>
      <c r="L7" s="107"/>
      <c r="M7" s="107"/>
      <c r="N7" s="107"/>
    </row>
    <row r="8" spans="1:14" s="20" customFormat="1" x14ac:dyDescent="0.2">
      <c r="A8" s="20" t="s">
        <v>55</v>
      </c>
      <c r="B8" s="20" t="s">
        <v>56</v>
      </c>
      <c r="C8" s="20" t="s">
        <v>57</v>
      </c>
      <c r="D8" s="20" t="s">
        <v>58</v>
      </c>
      <c r="E8" s="20" t="s">
        <v>59</v>
      </c>
      <c r="F8" s="20" t="s">
        <v>60</v>
      </c>
      <c r="G8" s="20" t="s">
        <v>61</v>
      </c>
      <c r="H8" s="20" t="s">
        <v>62</v>
      </c>
      <c r="I8" s="20" t="s">
        <v>63</v>
      </c>
      <c r="J8" s="20" t="s">
        <v>64</v>
      </c>
      <c r="K8" s="20" t="s">
        <v>65</v>
      </c>
      <c r="L8" s="20" t="s">
        <v>62</v>
      </c>
      <c r="M8" s="20" t="s">
        <v>63</v>
      </c>
      <c r="N8" s="20" t="s">
        <v>64</v>
      </c>
    </row>
    <row r="9" spans="1:14" x14ac:dyDescent="0.2">
      <c r="A9" s="20">
        <v>1</v>
      </c>
      <c r="B9" s="21" t="s">
        <v>10</v>
      </c>
      <c r="C9" s="20">
        <v>0</v>
      </c>
      <c r="D9" s="22">
        <v>652603.6997</v>
      </c>
      <c r="E9" s="22">
        <v>1740925.2069999999</v>
      </c>
      <c r="F9">
        <v>1</v>
      </c>
      <c r="G9" s="23">
        <v>188</v>
      </c>
      <c r="H9" s="24">
        <v>0.41124788000000001</v>
      </c>
      <c r="I9" s="24">
        <v>0.11643822400000001</v>
      </c>
      <c r="J9" s="25">
        <v>8.3944029000000003E-2</v>
      </c>
      <c r="K9" s="26"/>
      <c r="L9" s="26"/>
      <c r="N9" s="27"/>
    </row>
    <row r="10" spans="1:14" x14ac:dyDescent="0.2">
      <c r="C10">
        <v>1</v>
      </c>
      <c r="D10" s="28">
        <v>652626.30746869196</v>
      </c>
      <c r="E10" s="28">
        <v>1740906.2760977</v>
      </c>
      <c r="F10">
        <v>1</v>
      </c>
      <c r="G10" s="23"/>
      <c r="J10" s="27"/>
      <c r="K10">
        <v>40</v>
      </c>
      <c r="L10" s="24">
        <v>0.160704568643041</v>
      </c>
      <c r="M10" s="24">
        <v>8.1351389777125901E-2</v>
      </c>
      <c r="N10" s="25">
        <v>4.3569763148299898E-2</v>
      </c>
    </row>
    <row r="11" spans="1:14" x14ac:dyDescent="0.2">
      <c r="C11">
        <v>2</v>
      </c>
      <c r="D11" s="28">
        <v>652611.20246870106</v>
      </c>
      <c r="E11" s="28">
        <v>1740916.2027940999</v>
      </c>
      <c r="F11">
        <v>1</v>
      </c>
      <c r="G11" s="23"/>
      <c r="J11" s="27"/>
      <c r="K11">
        <v>10</v>
      </c>
      <c r="L11" s="24">
        <v>0.16761192731632901</v>
      </c>
      <c r="M11" s="24">
        <v>0.14049027845546799</v>
      </c>
      <c r="N11" s="25">
        <v>2.8457194486177801E-2</v>
      </c>
    </row>
    <row r="12" spans="1:14" x14ac:dyDescent="0.2">
      <c r="C12">
        <v>3</v>
      </c>
      <c r="D12" s="28">
        <v>652605.86504484201</v>
      </c>
      <c r="E12" s="28">
        <v>1740921.66390094</v>
      </c>
      <c r="F12">
        <v>1</v>
      </c>
      <c r="G12" s="23"/>
      <c r="J12" s="27"/>
      <c r="K12">
        <v>70</v>
      </c>
      <c r="L12" s="24">
        <v>0.41124788000138301</v>
      </c>
      <c r="M12" s="24">
        <v>0.13335376008982899</v>
      </c>
      <c r="N12" s="25">
        <v>0.11935643899432299</v>
      </c>
    </row>
    <row r="13" spans="1:14" x14ac:dyDescent="0.2">
      <c r="C13">
        <v>4</v>
      </c>
      <c r="D13" s="28">
        <v>652598.89202727901</v>
      </c>
      <c r="E13" s="28">
        <v>1740929.70175019</v>
      </c>
      <c r="F13">
        <v>1</v>
      </c>
      <c r="G13" s="23"/>
      <c r="J13" s="27"/>
      <c r="K13">
        <v>23</v>
      </c>
      <c r="L13" s="24">
        <v>0.200708450012826</v>
      </c>
      <c r="M13" s="24">
        <v>0.11409432997803701</v>
      </c>
      <c r="N13" s="25">
        <v>4.9863717298224197E-2</v>
      </c>
    </row>
    <row r="14" spans="1:14" x14ac:dyDescent="0.2">
      <c r="C14">
        <v>5</v>
      </c>
      <c r="D14" s="28">
        <v>652590.97738523001</v>
      </c>
      <c r="E14" s="28">
        <v>1740938.89909224</v>
      </c>
      <c r="F14">
        <v>1</v>
      </c>
      <c r="G14" s="23"/>
      <c r="J14" s="27"/>
      <c r="K14">
        <v>5</v>
      </c>
      <c r="L14" s="24">
        <v>0.11381673868027101</v>
      </c>
      <c r="M14" s="24">
        <v>0.10644722527586099</v>
      </c>
      <c r="N14" s="25">
        <v>6.7940808726565096E-3</v>
      </c>
    </row>
    <row r="15" spans="1:14" x14ac:dyDescent="0.2">
      <c r="C15">
        <v>6</v>
      </c>
      <c r="D15" s="28">
        <v>652580.66916934995</v>
      </c>
      <c r="E15" s="28">
        <v>1740947.89489149</v>
      </c>
      <c r="F15">
        <v>1</v>
      </c>
      <c r="G15" s="23"/>
      <c r="J15" s="27"/>
      <c r="K15">
        <v>26</v>
      </c>
      <c r="L15" s="24">
        <v>0.28939473018999701</v>
      </c>
      <c r="M15" s="24">
        <v>0.137029509393677</v>
      </c>
      <c r="N15" s="25">
        <v>5.8931451728630797E-2</v>
      </c>
    </row>
    <row r="16" spans="1:14" x14ac:dyDescent="0.2">
      <c r="C16">
        <v>7</v>
      </c>
      <c r="D16" s="28">
        <v>652578.13362801599</v>
      </c>
      <c r="E16" s="28">
        <v>1740949.0363054201</v>
      </c>
      <c r="F16">
        <v>1</v>
      </c>
      <c r="G16" s="23"/>
      <c r="J16" s="27"/>
      <c r="K16">
        <v>14</v>
      </c>
      <c r="L16" s="24">
        <v>0.13306657720363499</v>
      </c>
      <c r="M16" s="24">
        <v>8.4106544547856696E-2</v>
      </c>
      <c r="N16" s="25">
        <v>2.8243132719613699E-2</v>
      </c>
    </row>
    <row r="17" spans="1:17" x14ac:dyDescent="0.2">
      <c r="A17" s="20">
        <v>2</v>
      </c>
      <c r="B17" s="21" t="s">
        <v>11</v>
      </c>
      <c r="C17" s="20">
        <v>0</v>
      </c>
      <c r="D17" s="22">
        <v>652410.68160000001</v>
      </c>
      <c r="E17" s="22">
        <v>1741064.3940000001</v>
      </c>
      <c r="F17" s="20">
        <v>1</v>
      </c>
      <c r="G17" s="23">
        <v>585</v>
      </c>
      <c r="H17" s="24">
        <v>0.63610716099999998</v>
      </c>
      <c r="I17" s="24">
        <v>0.119240735</v>
      </c>
      <c r="J17" s="25">
        <v>0.117147632</v>
      </c>
      <c r="K17" s="26"/>
      <c r="L17" s="26"/>
      <c r="N17" s="27"/>
      <c r="P17" s="20"/>
      <c r="Q17" s="20"/>
    </row>
    <row r="18" spans="1:17" x14ac:dyDescent="0.2">
      <c r="C18">
        <v>8</v>
      </c>
      <c r="D18" s="28">
        <v>652485.62107099197</v>
      </c>
      <c r="E18" s="28">
        <v>1741023.04739536</v>
      </c>
      <c r="F18">
        <v>1</v>
      </c>
      <c r="G18" s="23"/>
      <c r="J18" s="27"/>
      <c r="K18">
        <v>19</v>
      </c>
      <c r="L18" s="24">
        <v>0.169557696435504</v>
      </c>
      <c r="M18" s="24">
        <v>0.13633426047213601</v>
      </c>
      <c r="N18" s="25">
        <v>2.7578262856630599E-2</v>
      </c>
    </row>
    <row r="19" spans="1:17" x14ac:dyDescent="0.2">
      <c r="C19">
        <v>9</v>
      </c>
      <c r="D19" s="28">
        <v>652469.20108157804</v>
      </c>
      <c r="E19" s="28">
        <v>1741033.85101703</v>
      </c>
      <c r="F19">
        <v>1</v>
      </c>
      <c r="G19" s="23"/>
      <c r="J19" s="27"/>
      <c r="K19">
        <v>82</v>
      </c>
      <c r="L19" s="24">
        <v>0.63610716134871803</v>
      </c>
      <c r="M19" s="24">
        <v>0.23279415674137599</v>
      </c>
      <c r="N19" s="25">
        <v>0.207361641198965</v>
      </c>
    </row>
    <row r="20" spans="1:17" x14ac:dyDescent="0.2">
      <c r="C20">
        <v>10</v>
      </c>
      <c r="D20" s="28">
        <v>652459.15691332601</v>
      </c>
      <c r="E20" s="28">
        <v>1741039.36319796</v>
      </c>
      <c r="F20">
        <v>1</v>
      </c>
      <c r="G20" s="23"/>
      <c r="J20" s="27"/>
      <c r="K20">
        <v>18</v>
      </c>
      <c r="L20" s="24">
        <v>8.8131788907276104E-2</v>
      </c>
      <c r="M20" s="24">
        <v>4.8522332395893701E-2</v>
      </c>
      <c r="N20" s="25">
        <v>3.09208619597078E-2</v>
      </c>
    </row>
    <row r="21" spans="1:17" x14ac:dyDescent="0.2">
      <c r="C21">
        <v>11</v>
      </c>
      <c r="D21" s="28">
        <v>652451.08389127895</v>
      </c>
      <c r="E21" s="28">
        <v>1741043.02814848</v>
      </c>
      <c r="F21">
        <v>1</v>
      </c>
      <c r="G21" s="23"/>
      <c r="J21" s="27"/>
      <c r="K21">
        <v>78</v>
      </c>
      <c r="L21" s="24">
        <v>0.22284562216623299</v>
      </c>
      <c r="M21" s="24">
        <v>7.0957084999518805E-2</v>
      </c>
      <c r="N21" s="25">
        <v>7.0152845319552001E-2</v>
      </c>
    </row>
    <row r="22" spans="1:17" x14ac:dyDescent="0.2">
      <c r="C22">
        <v>12</v>
      </c>
      <c r="D22" s="28">
        <v>652402.30214079097</v>
      </c>
      <c r="E22" s="28">
        <v>1741066.37128967</v>
      </c>
      <c r="F22">
        <v>1</v>
      </c>
      <c r="G22" s="23"/>
      <c r="J22" s="27"/>
      <c r="K22">
        <v>54</v>
      </c>
      <c r="L22" s="24">
        <v>0.31143656329663799</v>
      </c>
      <c r="M22" s="24">
        <v>6.6672471081414303E-2</v>
      </c>
      <c r="N22" s="25">
        <v>7.5488349402716107E-2</v>
      </c>
    </row>
    <row r="23" spans="1:17" x14ac:dyDescent="0.2">
      <c r="C23">
        <v>13</v>
      </c>
      <c r="D23" s="28">
        <v>652399.04920816305</v>
      </c>
      <c r="E23" s="28">
        <v>1741070.33084621</v>
      </c>
      <c r="F23">
        <v>1</v>
      </c>
      <c r="G23" s="23"/>
      <c r="J23" s="27"/>
      <c r="K23">
        <v>10</v>
      </c>
      <c r="L23" s="24">
        <v>8.0346273621898903E-2</v>
      </c>
      <c r="M23" s="24">
        <v>5.8633415571057397E-2</v>
      </c>
      <c r="N23" s="25">
        <v>1.22584007601526E-2</v>
      </c>
    </row>
    <row r="24" spans="1:17" x14ac:dyDescent="0.2">
      <c r="C24">
        <v>14</v>
      </c>
      <c r="D24" s="28">
        <v>652394.65423550201</v>
      </c>
      <c r="E24" s="28">
        <v>1741071.30988509</v>
      </c>
      <c r="F24">
        <v>1</v>
      </c>
      <c r="G24" s="23"/>
      <c r="J24" s="27"/>
      <c r="K24">
        <v>50</v>
      </c>
      <c r="L24" s="24">
        <v>0.219945724296394</v>
      </c>
      <c r="M24" s="24">
        <v>0.107365457368451</v>
      </c>
      <c r="N24" s="25">
        <v>5.3213500304600703E-2</v>
      </c>
    </row>
    <row r="25" spans="1:17" x14ac:dyDescent="0.2">
      <c r="C25">
        <v>15</v>
      </c>
      <c r="D25" s="28">
        <v>652386.83673479804</v>
      </c>
      <c r="E25" s="28">
        <v>1741077.28096662</v>
      </c>
      <c r="F25">
        <v>1</v>
      </c>
      <c r="G25" s="23"/>
      <c r="J25" s="27"/>
      <c r="K25">
        <v>121</v>
      </c>
      <c r="L25" s="24">
        <v>0.39351274073533199</v>
      </c>
      <c r="M25" s="24">
        <v>0.13709783875732401</v>
      </c>
      <c r="N25" s="25">
        <v>9.2749360018978197E-2</v>
      </c>
    </row>
    <row r="26" spans="1:17" x14ac:dyDescent="0.2">
      <c r="C26">
        <v>16</v>
      </c>
      <c r="D26" s="28">
        <v>652377.46261936706</v>
      </c>
      <c r="E26" s="28">
        <v>1741081.7661441001</v>
      </c>
      <c r="F26">
        <v>1</v>
      </c>
      <c r="G26" s="23"/>
      <c r="J26" s="27"/>
      <c r="K26">
        <v>29</v>
      </c>
      <c r="L26" s="24">
        <v>0.19325849154677099</v>
      </c>
      <c r="M26" s="24">
        <v>0.12772993476574701</v>
      </c>
      <c r="N26" s="25">
        <v>4.1859995229609898E-2</v>
      </c>
    </row>
    <row r="27" spans="1:17" x14ac:dyDescent="0.2">
      <c r="C27">
        <v>17</v>
      </c>
      <c r="D27" s="28">
        <v>652373.56825412996</v>
      </c>
      <c r="E27" s="28">
        <v>1741084.0236078601</v>
      </c>
      <c r="F27">
        <v>1</v>
      </c>
      <c r="G27" s="23"/>
      <c r="J27" s="27"/>
      <c r="K27">
        <v>42</v>
      </c>
      <c r="L27" s="24">
        <v>0.2735421060421</v>
      </c>
      <c r="M27" s="24">
        <v>0.16620067385861101</v>
      </c>
      <c r="N27" s="25">
        <v>6.3335346759903002E-2</v>
      </c>
    </row>
    <row r="28" spans="1:17" ht="17" thickBot="1" x14ac:dyDescent="0.25">
      <c r="C28">
        <v>18</v>
      </c>
      <c r="D28" s="28">
        <v>652368.37859392201</v>
      </c>
      <c r="E28" s="28">
        <v>1741088.8748639401</v>
      </c>
      <c r="F28">
        <v>1</v>
      </c>
      <c r="G28" s="23"/>
      <c r="J28" s="27"/>
      <c r="K28">
        <v>82</v>
      </c>
      <c r="L28" s="24">
        <v>0.27429286120809598</v>
      </c>
      <c r="M28" s="24">
        <v>5.9023761511571397E-2</v>
      </c>
      <c r="N28" s="25">
        <v>7.6692630354569705E-2</v>
      </c>
    </row>
    <row r="29" spans="1:17" ht="17" thickBot="1" x14ac:dyDescent="0.25">
      <c r="A29" s="20">
        <v>3</v>
      </c>
      <c r="B29" s="21" t="s">
        <v>12</v>
      </c>
      <c r="C29" s="20">
        <v>0</v>
      </c>
      <c r="D29" s="22">
        <v>652303.70516290702</v>
      </c>
      <c r="E29" s="29">
        <v>1741140.4</v>
      </c>
      <c r="F29">
        <v>1</v>
      </c>
      <c r="G29" s="23">
        <v>43</v>
      </c>
      <c r="H29" s="24">
        <v>0.445236676077229</v>
      </c>
      <c r="I29" s="24">
        <v>0.306181867083341</v>
      </c>
      <c r="J29" s="25">
        <v>5.1451196517042302E-2</v>
      </c>
      <c r="K29" s="26"/>
      <c r="L29" s="26"/>
      <c r="N29" s="27"/>
      <c r="P29" s="20"/>
      <c r="Q29" s="20"/>
    </row>
    <row r="30" spans="1:17" x14ac:dyDescent="0.2">
      <c r="A30" s="20">
        <v>4</v>
      </c>
      <c r="B30" s="21" t="s">
        <v>13</v>
      </c>
      <c r="C30" s="20">
        <v>0</v>
      </c>
      <c r="D30" s="22">
        <v>652204.61860000005</v>
      </c>
      <c r="E30" s="22">
        <v>1741234.8559999999</v>
      </c>
      <c r="F30" s="20">
        <v>1</v>
      </c>
      <c r="G30" s="23">
        <v>575</v>
      </c>
      <c r="H30" s="24">
        <v>0.41181627700000001</v>
      </c>
      <c r="I30" s="24">
        <v>0.145168989</v>
      </c>
      <c r="J30" s="25">
        <v>0.116685384</v>
      </c>
      <c r="K30" s="26"/>
      <c r="L30" s="26"/>
      <c r="N30" s="27"/>
      <c r="P30" s="20"/>
      <c r="Q30" s="20"/>
    </row>
    <row r="31" spans="1:17" x14ac:dyDescent="0.2">
      <c r="C31">
        <v>20</v>
      </c>
      <c r="D31" s="28">
        <v>652240.42172071605</v>
      </c>
      <c r="E31" s="28">
        <v>1741191.5762227599</v>
      </c>
      <c r="F31">
        <v>1</v>
      </c>
      <c r="G31" s="23"/>
      <c r="J31" s="27"/>
      <c r="K31">
        <v>58</v>
      </c>
      <c r="L31" s="24">
        <v>0.122874221062602</v>
      </c>
      <c r="M31" s="24">
        <v>-6.8923717243102298E-2</v>
      </c>
      <c r="N31" s="25">
        <v>5.1889290388981303E-2</v>
      </c>
    </row>
    <row r="32" spans="1:17" x14ac:dyDescent="0.2">
      <c r="C32">
        <v>21</v>
      </c>
      <c r="D32" s="28">
        <v>652232.91485727695</v>
      </c>
      <c r="E32" s="28">
        <v>1741200.4035259699</v>
      </c>
      <c r="F32">
        <v>1</v>
      </c>
      <c r="G32" s="23"/>
      <c r="J32" s="27"/>
      <c r="K32">
        <v>107</v>
      </c>
      <c r="L32" s="24">
        <v>0.34076361166580699</v>
      </c>
      <c r="M32" s="24">
        <v>0.130856903974153</v>
      </c>
      <c r="N32" s="25">
        <v>0.105009982581005</v>
      </c>
    </row>
    <row r="33" spans="1:17" x14ac:dyDescent="0.2">
      <c r="C33">
        <v>22</v>
      </c>
      <c r="D33" s="28">
        <v>652228.26454680297</v>
      </c>
      <c r="E33" s="28">
        <v>1741206.14768518</v>
      </c>
      <c r="F33">
        <v>1</v>
      </c>
      <c r="G33" s="23"/>
      <c r="J33" s="27"/>
      <c r="K33">
        <v>14</v>
      </c>
      <c r="L33" s="24">
        <v>0.12955336194841</v>
      </c>
      <c r="M33" s="24">
        <v>8.2906654440762395E-2</v>
      </c>
      <c r="N33" s="25">
        <v>3.6022712769185297E-2</v>
      </c>
    </row>
    <row r="34" spans="1:17" x14ac:dyDescent="0.2">
      <c r="C34">
        <v>23</v>
      </c>
      <c r="D34" s="28">
        <v>652220.93874545896</v>
      </c>
      <c r="E34" s="28">
        <v>1741214.5196543699</v>
      </c>
      <c r="F34">
        <v>1</v>
      </c>
      <c r="G34" s="23"/>
      <c r="J34" s="27"/>
      <c r="K34">
        <v>20</v>
      </c>
      <c r="L34" s="24">
        <v>0.23753056104465001</v>
      </c>
      <c r="M34" s="24">
        <v>0.182187745064749</v>
      </c>
      <c r="N34" s="25">
        <v>5.3191752568465298E-2</v>
      </c>
    </row>
    <row r="35" spans="1:17" x14ac:dyDescent="0.2">
      <c r="C35">
        <v>24</v>
      </c>
      <c r="D35" s="28">
        <v>652217.751313188</v>
      </c>
      <c r="E35" s="28">
        <v>1741218.04973652</v>
      </c>
      <c r="F35">
        <v>1</v>
      </c>
      <c r="G35" s="23"/>
      <c r="J35" s="27"/>
      <c r="K35">
        <v>47</v>
      </c>
      <c r="L35" s="24">
        <v>0.37116186303512699</v>
      </c>
      <c r="M35" s="24">
        <v>0.206457504363008</v>
      </c>
      <c r="N35" s="25">
        <v>9.01502916181047E-2</v>
      </c>
    </row>
    <row r="36" spans="1:17" x14ac:dyDescent="0.2">
      <c r="C36">
        <v>25</v>
      </c>
      <c r="D36" s="28">
        <v>652213.10464695306</v>
      </c>
      <c r="E36" s="28">
        <v>1741223.0197225099</v>
      </c>
      <c r="F36">
        <v>1</v>
      </c>
      <c r="G36" s="23"/>
      <c r="J36" s="27"/>
      <c r="K36">
        <v>45</v>
      </c>
      <c r="L36" s="24">
        <v>0.30512229244993699</v>
      </c>
      <c r="M36" s="24">
        <v>0.20940645992579901</v>
      </c>
      <c r="N36" s="25">
        <v>6.6004509942547293E-2</v>
      </c>
    </row>
    <row r="37" spans="1:17" x14ac:dyDescent="0.2">
      <c r="C37">
        <v>26</v>
      </c>
      <c r="D37" s="28">
        <v>652196.09196347999</v>
      </c>
      <c r="E37" s="28">
        <v>1741243.9079625099</v>
      </c>
      <c r="F37">
        <v>1</v>
      </c>
      <c r="G37" s="23"/>
      <c r="J37" s="27"/>
      <c r="K37">
        <v>83</v>
      </c>
      <c r="L37" s="24">
        <v>0.31110522742198998</v>
      </c>
      <c r="M37" s="24">
        <v>0.15140498804701999</v>
      </c>
      <c r="N37" s="25">
        <v>7.8044791758423507E-2</v>
      </c>
    </row>
    <row r="38" spans="1:17" x14ac:dyDescent="0.2">
      <c r="C38">
        <v>27</v>
      </c>
      <c r="D38" s="28">
        <v>652187.01830198499</v>
      </c>
      <c r="E38" s="28">
        <v>1741255.26968699</v>
      </c>
      <c r="F38">
        <v>1</v>
      </c>
      <c r="G38" s="23"/>
      <c r="J38" s="27"/>
      <c r="K38">
        <v>90</v>
      </c>
      <c r="L38" s="24">
        <v>0.41181627714456698</v>
      </c>
      <c r="M38" s="24">
        <v>0.14494252207805799</v>
      </c>
      <c r="N38" s="25">
        <v>0.121541974775146</v>
      </c>
    </row>
    <row r="39" spans="1:17" x14ac:dyDescent="0.2">
      <c r="C39">
        <v>28</v>
      </c>
      <c r="D39" s="28">
        <v>652164.35646199295</v>
      </c>
      <c r="E39" s="28">
        <v>1741286.5600944101</v>
      </c>
      <c r="F39">
        <v>1</v>
      </c>
      <c r="G39" s="23"/>
      <c r="J39" s="27"/>
      <c r="K39">
        <v>111</v>
      </c>
      <c r="L39" s="24">
        <v>0.34432338925182598</v>
      </c>
      <c r="M39" s="24">
        <v>0.21554390070471499</v>
      </c>
      <c r="N39" s="25">
        <v>5.7626615888894298E-2</v>
      </c>
    </row>
    <row r="40" spans="1:17" x14ac:dyDescent="0.2">
      <c r="A40" s="20">
        <v>5</v>
      </c>
      <c r="B40" s="21" t="s">
        <v>14</v>
      </c>
      <c r="C40" s="20">
        <v>0</v>
      </c>
      <c r="D40" s="22">
        <v>652040.74490000005</v>
      </c>
      <c r="E40" s="22">
        <v>1741462.702</v>
      </c>
      <c r="F40" s="20">
        <v>1</v>
      </c>
      <c r="G40" s="23">
        <v>214</v>
      </c>
      <c r="H40" s="24">
        <v>0.73550263000000005</v>
      </c>
      <c r="I40" s="24">
        <v>0.31462011600000001</v>
      </c>
      <c r="J40" s="25">
        <v>0.14038983099999999</v>
      </c>
      <c r="K40" s="26"/>
      <c r="L40" s="26"/>
      <c r="N40" s="27"/>
      <c r="P40" s="20"/>
      <c r="Q40" s="20"/>
    </row>
    <row r="41" spans="1:17" x14ac:dyDescent="0.2">
      <c r="C41">
        <v>29</v>
      </c>
      <c r="D41" s="28">
        <v>652052.873644604</v>
      </c>
      <c r="E41" s="28">
        <v>1741443.5657218299</v>
      </c>
      <c r="F41">
        <v>1</v>
      </c>
      <c r="G41" s="23"/>
      <c r="J41" s="27"/>
      <c r="K41">
        <v>52</v>
      </c>
      <c r="L41" s="24">
        <v>0.39381272999639799</v>
      </c>
      <c r="M41" s="24">
        <v>0.24454399295302201</v>
      </c>
      <c r="N41" s="25">
        <v>9.0715981103004398E-2</v>
      </c>
    </row>
    <row r="42" spans="1:17" x14ac:dyDescent="0.2">
      <c r="C42">
        <v>30</v>
      </c>
      <c r="D42" s="28">
        <v>652050.55067876005</v>
      </c>
      <c r="E42" s="28">
        <v>1741447.1117422699</v>
      </c>
      <c r="F42">
        <v>1</v>
      </c>
      <c r="G42" s="23"/>
      <c r="J42" s="27"/>
      <c r="K42">
        <v>21</v>
      </c>
      <c r="L42" s="24">
        <v>0.51295347302493599</v>
      </c>
      <c r="M42" s="24">
        <v>0.30580792977318799</v>
      </c>
      <c r="N42" s="25">
        <v>0.16463212662709201</v>
      </c>
    </row>
    <row r="43" spans="1:17" x14ac:dyDescent="0.2">
      <c r="C43">
        <v>31</v>
      </c>
      <c r="D43" s="28">
        <v>652047.22345446004</v>
      </c>
      <c r="E43" s="28">
        <v>1741448.5201178701</v>
      </c>
      <c r="F43">
        <v>1</v>
      </c>
      <c r="G43" s="23"/>
      <c r="J43" s="27"/>
      <c r="K43">
        <v>16</v>
      </c>
      <c r="L43" s="24">
        <v>0.44817589425224502</v>
      </c>
      <c r="M43" s="24">
        <v>0.26647548356498901</v>
      </c>
      <c r="N43" s="25">
        <v>8.4359702739976006E-2</v>
      </c>
    </row>
    <row r="44" spans="1:17" x14ac:dyDescent="0.2">
      <c r="C44">
        <v>32</v>
      </c>
      <c r="D44" s="28">
        <v>652045.66026147397</v>
      </c>
      <c r="E44" s="28">
        <v>1741452.2622412799</v>
      </c>
      <c r="F44">
        <v>1</v>
      </c>
      <c r="G44" s="23"/>
      <c r="J44" s="27"/>
      <c r="K44">
        <v>9</v>
      </c>
      <c r="L44" s="24">
        <v>0.10529320183172799</v>
      </c>
      <c r="M44" s="24">
        <v>8.3627521521723105E-2</v>
      </c>
      <c r="N44" s="25">
        <v>1.9536371714172E-2</v>
      </c>
    </row>
    <row r="45" spans="1:17" x14ac:dyDescent="0.2">
      <c r="C45">
        <v>33</v>
      </c>
      <c r="D45" s="28">
        <v>652044.25962860906</v>
      </c>
      <c r="E45" s="28">
        <v>1741456.0941985999</v>
      </c>
      <c r="F45">
        <v>1</v>
      </c>
      <c r="G45" s="23"/>
      <c r="J45" s="27"/>
      <c r="K45">
        <v>21</v>
      </c>
      <c r="L45" s="24">
        <v>0.73550263004926797</v>
      </c>
      <c r="M45" s="24">
        <v>0.360210618429262</v>
      </c>
      <c r="N45" s="25">
        <v>0.16522166587704401</v>
      </c>
    </row>
    <row r="46" spans="1:17" ht="17" thickBot="1" x14ac:dyDescent="0.25">
      <c r="C46">
        <v>34</v>
      </c>
      <c r="D46" s="28">
        <v>652029.60474145901</v>
      </c>
      <c r="E46" s="28">
        <v>1741481.46155526</v>
      </c>
      <c r="F46">
        <v>1</v>
      </c>
      <c r="G46" s="23"/>
      <c r="J46" s="27"/>
      <c r="K46">
        <v>95</v>
      </c>
      <c r="L46" s="24">
        <v>0.71642337463344996</v>
      </c>
      <c r="M46" s="24">
        <v>0.37483970856293197</v>
      </c>
      <c r="N46" s="25">
        <v>0.122825612052807</v>
      </c>
    </row>
    <row r="47" spans="1:17" ht="17" thickBot="1" x14ac:dyDescent="0.25">
      <c r="A47" s="20">
        <v>6</v>
      </c>
      <c r="B47" s="20"/>
      <c r="C47" s="20">
        <v>0</v>
      </c>
      <c r="D47" s="22">
        <v>652006.5</v>
      </c>
      <c r="E47" s="30">
        <v>1741508.79</v>
      </c>
      <c r="F47">
        <v>1</v>
      </c>
      <c r="G47" s="23">
        <v>66</v>
      </c>
      <c r="H47" s="24">
        <v>0.56467699688050699</v>
      </c>
      <c r="I47" s="24">
        <v>0.43366664551268203</v>
      </c>
      <c r="J47" s="25">
        <v>5.46235392607511E-2</v>
      </c>
      <c r="K47" s="26"/>
      <c r="L47" s="26"/>
      <c r="N47" s="27"/>
      <c r="P47" s="20"/>
    </row>
    <row r="48" spans="1:17" x14ac:dyDescent="0.2">
      <c r="A48" s="20">
        <v>7</v>
      </c>
      <c r="B48" s="21" t="s">
        <v>16</v>
      </c>
      <c r="C48" s="20">
        <v>0</v>
      </c>
      <c r="D48" s="22">
        <v>651981.48770000006</v>
      </c>
      <c r="E48" s="22">
        <v>1741541.361</v>
      </c>
      <c r="F48" s="20">
        <v>1</v>
      </c>
      <c r="G48" s="23">
        <v>490</v>
      </c>
      <c r="H48" s="24">
        <v>0.75307727999999996</v>
      </c>
      <c r="I48" s="24">
        <v>0.43649699400000003</v>
      </c>
      <c r="J48" s="25">
        <v>0.153718731</v>
      </c>
      <c r="K48" s="26"/>
      <c r="L48" s="26"/>
      <c r="N48" s="27"/>
      <c r="P48" s="20"/>
      <c r="Q48" s="20"/>
    </row>
    <row r="49" spans="1:17" x14ac:dyDescent="0.2">
      <c r="C49">
        <v>36</v>
      </c>
      <c r="D49" s="28">
        <v>651999.42415823496</v>
      </c>
      <c r="E49" s="28">
        <v>1741514.4256076</v>
      </c>
      <c r="F49">
        <v>1</v>
      </c>
      <c r="G49" s="23"/>
      <c r="J49" s="27"/>
      <c r="K49">
        <v>160</v>
      </c>
      <c r="L49" s="24">
        <v>0.71947401692773405</v>
      </c>
      <c r="M49" s="24">
        <v>0.56233780648528298</v>
      </c>
      <c r="N49" s="25">
        <v>9.0355343427636903E-2</v>
      </c>
    </row>
    <row r="50" spans="1:17" x14ac:dyDescent="0.2">
      <c r="C50">
        <v>37</v>
      </c>
      <c r="D50" s="28">
        <v>651991.34751853999</v>
      </c>
      <c r="E50" s="28">
        <v>1741524.0973481101</v>
      </c>
      <c r="F50">
        <v>1</v>
      </c>
      <c r="G50" s="23"/>
      <c r="J50" s="27"/>
      <c r="K50">
        <v>51</v>
      </c>
      <c r="L50" s="24">
        <v>0.56860898510535696</v>
      </c>
      <c r="M50" s="24">
        <v>0.36973512581022</v>
      </c>
      <c r="N50" s="25">
        <v>0.12894417743956599</v>
      </c>
    </row>
    <row r="51" spans="1:17" x14ac:dyDescent="0.2">
      <c r="C51">
        <v>38</v>
      </c>
      <c r="D51" s="28">
        <v>651982.40086231497</v>
      </c>
      <c r="E51" s="28">
        <v>1741540.88937872</v>
      </c>
      <c r="F51">
        <v>1</v>
      </c>
      <c r="G51" s="23"/>
      <c r="J51" s="27"/>
      <c r="K51">
        <v>109</v>
      </c>
      <c r="L51" s="24">
        <v>0.52243686549604695</v>
      </c>
      <c r="M51" s="24">
        <v>0.32832380841979197</v>
      </c>
      <c r="N51" s="25">
        <v>8.2910632252345698E-2</v>
      </c>
    </row>
    <row r="52" spans="1:17" x14ac:dyDescent="0.2">
      <c r="C52">
        <v>39</v>
      </c>
      <c r="D52" s="28">
        <v>651964.423869516</v>
      </c>
      <c r="E52" s="28">
        <v>1741567.0358490699</v>
      </c>
      <c r="F52">
        <v>1</v>
      </c>
      <c r="G52" s="23"/>
      <c r="J52" s="27"/>
      <c r="K52">
        <v>121</v>
      </c>
      <c r="L52" s="24">
        <v>0.49448499417258102</v>
      </c>
      <c r="M52" s="24">
        <v>0.32886173070553598</v>
      </c>
      <c r="N52" s="25">
        <v>0.110458031811748</v>
      </c>
    </row>
    <row r="53" spans="1:17" x14ac:dyDescent="0.2">
      <c r="C53">
        <v>40</v>
      </c>
      <c r="D53" s="28">
        <v>651952.76349861803</v>
      </c>
      <c r="E53" s="28">
        <v>1741584.93254162</v>
      </c>
      <c r="F53">
        <v>1</v>
      </c>
      <c r="G53" s="23"/>
      <c r="J53" s="27"/>
      <c r="K53">
        <v>49</v>
      </c>
      <c r="L53" s="24">
        <v>0.753077280042589</v>
      </c>
      <c r="M53" s="24">
        <v>0.60149840863215198</v>
      </c>
      <c r="N53" s="25">
        <v>9.6443003817189704E-2</v>
      </c>
    </row>
    <row r="54" spans="1:17" x14ac:dyDescent="0.2">
      <c r="A54" s="20">
        <v>8</v>
      </c>
      <c r="B54" s="21" t="s">
        <v>17</v>
      </c>
      <c r="C54" s="20">
        <v>0</v>
      </c>
      <c r="D54" s="22">
        <v>651937.6923</v>
      </c>
      <c r="E54" s="22">
        <v>1741602.5390000001</v>
      </c>
      <c r="F54" s="20">
        <v>1</v>
      </c>
      <c r="G54" s="23">
        <v>47</v>
      </c>
      <c r="H54" s="24">
        <v>0.63197309599999996</v>
      </c>
      <c r="I54" s="24">
        <v>0.47067215000000001</v>
      </c>
      <c r="J54" s="25">
        <v>0.21265415900000001</v>
      </c>
      <c r="K54" s="26"/>
      <c r="L54" s="26"/>
      <c r="N54" s="27"/>
      <c r="P54" s="20"/>
      <c r="Q54" s="20"/>
    </row>
    <row r="55" spans="1:17" x14ac:dyDescent="0.2">
      <c r="A55" s="20">
        <v>9</v>
      </c>
      <c r="B55" s="21" t="s">
        <v>18</v>
      </c>
      <c r="C55" s="20">
        <v>0</v>
      </c>
      <c r="D55" s="22">
        <v>652561.58380000002</v>
      </c>
      <c r="E55" s="22">
        <v>1741325.013</v>
      </c>
      <c r="F55" s="20">
        <v>1</v>
      </c>
      <c r="G55" s="23">
        <v>243</v>
      </c>
      <c r="H55" s="24">
        <v>1.021861135</v>
      </c>
      <c r="I55" s="24">
        <v>0.42003548099999999</v>
      </c>
      <c r="J55" s="25">
        <v>0.244544606</v>
      </c>
      <c r="K55" s="26"/>
      <c r="L55" s="26"/>
      <c r="N55" s="27"/>
      <c r="P55" s="20"/>
      <c r="Q55" s="20"/>
    </row>
    <row r="56" spans="1:17" x14ac:dyDescent="0.2">
      <c r="C56">
        <v>41</v>
      </c>
      <c r="D56" s="28">
        <v>652567.11221851304</v>
      </c>
      <c r="E56" s="28">
        <v>1741319.72063485</v>
      </c>
      <c r="F56">
        <v>1</v>
      </c>
      <c r="G56" s="23"/>
      <c r="J56" s="27"/>
      <c r="K56">
        <v>134</v>
      </c>
      <c r="L56" s="24">
        <v>1.0218611351592699</v>
      </c>
      <c r="M56" s="24">
        <v>0.594952063296453</v>
      </c>
      <c r="N56" s="25">
        <v>0.176212922459277</v>
      </c>
    </row>
    <row r="57" spans="1:17" x14ac:dyDescent="0.2">
      <c r="C57">
        <v>42</v>
      </c>
      <c r="D57" s="28">
        <v>652561.11858921102</v>
      </c>
      <c r="E57" s="28">
        <v>1741326.37471848</v>
      </c>
      <c r="F57">
        <v>1</v>
      </c>
      <c r="G57" s="23"/>
      <c r="J57" s="27"/>
      <c r="K57">
        <v>21</v>
      </c>
      <c r="L57" s="24">
        <v>0.46322865339811897</v>
      </c>
      <c r="M57" s="24">
        <v>0.34324732361403099</v>
      </c>
      <c r="N57" s="25">
        <v>0.118682302484652</v>
      </c>
    </row>
    <row r="58" spans="1:17" x14ac:dyDescent="0.2">
      <c r="C58">
        <v>43</v>
      </c>
      <c r="D58" s="28">
        <v>652553.27665564802</v>
      </c>
      <c r="E58" s="28">
        <v>1741332.7456312201</v>
      </c>
      <c r="F58">
        <v>1</v>
      </c>
      <c r="G58" s="23"/>
      <c r="J58" s="27"/>
      <c r="K58">
        <v>88</v>
      </c>
      <c r="L58" s="24">
        <v>0.276275934808837</v>
      </c>
      <c r="M58" s="24">
        <v>0.172009676214497</v>
      </c>
      <c r="N58" s="25">
        <v>6.9766906883747107E-2</v>
      </c>
    </row>
    <row r="59" spans="1:17" ht="17" thickBot="1" x14ac:dyDescent="0.25">
      <c r="A59" s="20">
        <v>10</v>
      </c>
      <c r="B59" s="21" t="s">
        <v>19</v>
      </c>
      <c r="C59" s="20">
        <v>0</v>
      </c>
      <c r="D59" s="22">
        <v>655107.47369999997</v>
      </c>
      <c r="E59" s="22">
        <v>1738385.585</v>
      </c>
      <c r="F59" s="20">
        <v>1</v>
      </c>
      <c r="G59" s="23">
        <v>37</v>
      </c>
      <c r="H59" s="24">
        <v>0.109097351</v>
      </c>
      <c r="I59" s="24">
        <v>4.5975739000000002E-2</v>
      </c>
      <c r="J59" s="25">
        <v>2.8565213999999998E-2</v>
      </c>
      <c r="K59" s="26"/>
      <c r="L59" s="26"/>
      <c r="N59" s="27"/>
      <c r="P59" s="20"/>
      <c r="Q59" s="20"/>
    </row>
    <row r="60" spans="1:17" ht="17" thickBot="1" x14ac:dyDescent="0.25">
      <c r="A60" s="20">
        <v>11</v>
      </c>
      <c r="B60" s="21" t="s">
        <v>20</v>
      </c>
      <c r="C60" s="20">
        <v>0</v>
      </c>
      <c r="D60" s="31">
        <v>661564.78500000003</v>
      </c>
      <c r="E60" s="29">
        <v>1735991.9990000001</v>
      </c>
      <c r="F60" s="20">
        <v>2</v>
      </c>
      <c r="G60" s="23">
        <v>50</v>
      </c>
      <c r="H60" s="24">
        <v>0.39</v>
      </c>
      <c r="I60" s="24">
        <v>0.16</v>
      </c>
      <c r="J60" s="25">
        <v>0.1</v>
      </c>
      <c r="K60" s="26"/>
      <c r="L60" s="26"/>
      <c r="N60" s="27"/>
      <c r="P60" s="20"/>
      <c r="Q60" s="20"/>
    </row>
    <row r="61" spans="1:17" x14ac:dyDescent="0.2">
      <c r="A61" s="20">
        <v>12</v>
      </c>
      <c r="B61" s="21" t="s">
        <v>21</v>
      </c>
      <c r="C61" s="20">
        <v>0</v>
      </c>
      <c r="D61" s="22">
        <v>651341.6825</v>
      </c>
      <c r="E61" s="22">
        <v>1742093.567</v>
      </c>
      <c r="F61" s="20">
        <v>1</v>
      </c>
      <c r="G61" s="23">
        <v>24</v>
      </c>
      <c r="H61" s="24">
        <v>1.7261976320000001</v>
      </c>
      <c r="I61" s="24">
        <v>1.3619658830000001</v>
      </c>
      <c r="J61" s="25">
        <v>0.26233178200000001</v>
      </c>
      <c r="K61" s="26"/>
      <c r="L61" s="26"/>
      <c r="N61" s="27"/>
      <c r="P61" s="20"/>
      <c r="Q61" s="20"/>
    </row>
    <row r="62" spans="1:17" x14ac:dyDescent="0.2">
      <c r="C62">
        <v>45</v>
      </c>
      <c r="D62" s="28">
        <v>651343.60934702202</v>
      </c>
      <c r="E62" s="28">
        <v>1742091.23933735</v>
      </c>
      <c r="F62">
        <v>1</v>
      </c>
      <c r="G62" s="23"/>
      <c r="J62" s="27"/>
      <c r="K62">
        <v>8</v>
      </c>
      <c r="L62" s="24">
        <v>1.7261976319205099</v>
      </c>
      <c r="M62" s="24">
        <v>1.6822422889800399</v>
      </c>
      <c r="N62" s="25">
        <v>3.2163823337386703E-2</v>
      </c>
    </row>
    <row r="63" spans="1:17" x14ac:dyDescent="0.2">
      <c r="C63">
        <v>46</v>
      </c>
      <c r="D63" s="28">
        <v>651341.90661477798</v>
      </c>
      <c r="E63" s="28">
        <v>1742093.35498172</v>
      </c>
      <c r="F63">
        <v>1</v>
      </c>
      <c r="G63" s="23"/>
      <c r="J63" s="27"/>
      <c r="K63">
        <v>6</v>
      </c>
      <c r="L63" s="24">
        <v>1.46083586036252</v>
      </c>
      <c r="M63" s="24">
        <v>1.3746084160029199</v>
      </c>
      <c r="N63" s="25">
        <v>9.3019295115373699E-2</v>
      </c>
    </row>
    <row r="64" spans="1:17" x14ac:dyDescent="0.2">
      <c r="C64">
        <v>47</v>
      </c>
      <c r="D64" s="28">
        <v>651340.00643524097</v>
      </c>
      <c r="E64" s="28">
        <v>1742095.5560215199</v>
      </c>
      <c r="F64">
        <v>1</v>
      </c>
      <c r="G64" s="23"/>
      <c r="J64" s="27"/>
      <c r="K64">
        <v>10</v>
      </c>
      <c r="L64" s="24">
        <v>1.1839446416493</v>
      </c>
      <c r="M64" s="24">
        <v>1.0981592372176201</v>
      </c>
      <c r="N64" s="25">
        <v>4.0544025661737301E-2</v>
      </c>
    </row>
    <row r="65" spans="1:17" x14ac:dyDescent="0.2">
      <c r="A65" s="20">
        <v>13</v>
      </c>
      <c r="B65" s="21" t="s">
        <v>22</v>
      </c>
      <c r="C65" s="20">
        <v>0</v>
      </c>
      <c r="D65" s="22">
        <v>651325.37</v>
      </c>
      <c r="E65" s="28">
        <v>1742105.1</v>
      </c>
      <c r="F65">
        <v>1</v>
      </c>
      <c r="G65" s="23">
        <v>38</v>
      </c>
      <c r="H65" s="24">
        <v>1.05862842390547</v>
      </c>
      <c r="I65" s="24">
        <v>0.91373399234358699</v>
      </c>
      <c r="J65" s="25">
        <v>8.9843634588463603E-2</v>
      </c>
      <c r="K65" s="26"/>
      <c r="L65" s="26"/>
      <c r="N65" s="27"/>
      <c r="P65" s="20"/>
      <c r="Q65" s="20"/>
    </row>
    <row r="66" spans="1:17" x14ac:dyDescent="0.2">
      <c r="A66" s="20">
        <v>14</v>
      </c>
      <c r="B66" s="21" t="s">
        <v>23</v>
      </c>
      <c r="C66" s="20">
        <v>0</v>
      </c>
      <c r="D66" s="22">
        <v>653053.17169999995</v>
      </c>
      <c r="E66" s="22">
        <v>1740727.118</v>
      </c>
      <c r="F66" s="20">
        <v>1</v>
      </c>
      <c r="G66" s="23">
        <v>22</v>
      </c>
      <c r="H66" s="24">
        <v>8.6425169999999996E-2</v>
      </c>
      <c r="I66" s="24">
        <v>2.8413484999999999E-2</v>
      </c>
      <c r="J66" s="25">
        <v>2.3159448999999999E-2</v>
      </c>
      <c r="K66" s="26"/>
      <c r="L66" s="26"/>
      <c r="N66" s="27"/>
      <c r="P66" s="20"/>
      <c r="Q66" s="20"/>
    </row>
    <row r="67" spans="1:17" x14ac:dyDescent="0.2">
      <c r="C67">
        <v>49</v>
      </c>
      <c r="D67" s="28">
        <v>653057.76287156297</v>
      </c>
      <c r="E67" s="28">
        <v>1740725.44785508</v>
      </c>
      <c r="F67">
        <v>1</v>
      </c>
      <c r="G67" s="23"/>
      <c r="J67" s="27"/>
      <c r="K67">
        <v>5</v>
      </c>
      <c r="L67" s="24">
        <v>5.1591389664281499E-2</v>
      </c>
      <c r="M67" s="24">
        <v>2.7499363936613001E-2</v>
      </c>
      <c r="N67" s="25">
        <v>1.4751758013920899E-2</v>
      </c>
    </row>
    <row r="68" spans="1:17" x14ac:dyDescent="0.2">
      <c r="C68">
        <v>50</v>
      </c>
      <c r="D68" s="28">
        <v>653054.15367887903</v>
      </c>
      <c r="E68" s="28">
        <v>1740726.8591205401</v>
      </c>
      <c r="F68">
        <v>1</v>
      </c>
      <c r="G68" s="23"/>
      <c r="J68" s="27"/>
      <c r="K68">
        <v>4</v>
      </c>
      <c r="L68" s="24">
        <v>8.6425169747599298E-2</v>
      </c>
      <c r="M68" s="24">
        <v>5.6828426113952397E-2</v>
      </c>
      <c r="N68" s="25">
        <v>2.8195795428204499E-2</v>
      </c>
    </row>
    <row r="69" spans="1:17" x14ac:dyDescent="0.2">
      <c r="C69">
        <v>51</v>
      </c>
      <c r="D69" s="28">
        <v>653051.10375331203</v>
      </c>
      <c r="E69" s="28">
        <v>1740727.8397036199</v>
      </c>
      <c r="F69">
        <v>1</v>
      </c>
      <c r="G69" s="23"/>
      <c r="J69" s="27"/>
      <c r="K69">
        <v>13</v>
      </c>
      <c r="L69" s="24">
        <v>5.0867197225443299E-2</v>
      </c>
      <c r="M69" s="24">
        <v>2.0022011617933998E-2</v>
      </c>
      <c r="N69" s="25">
        <v>1.7932426458335201E-2</v>
      </c>
    </row>
    <row r="70" spans="1:17" x14ac:dyDescent="0.2">
      <c r="A70" s="20">
        <v>15</v>
      </c>
      <c r="B70" s="21" t="s">
        <v>24</v>
      </c>
      <c r="C70" s="20">
        <v>0</v>
      </c>
      <c r="D70" s="28">
        <v>653004.65</v>
      </c>
      <c r="E70" s="28">
        <v>1740743.66</v>
      </c>
      <c r="F70">
        <v>1</v>
      </c>
      <c r="G70" s="23">
        <v>19</v>
      </c>
      <c r="H70" s="24">
        <v>8.7028892793568999E-2</v>
      </c>
      <c r="I70" s="24">
        <v>6.2978380540758494E-2</v>
      </c>
      <c r="J70" s="25">
        <v>1.3782545848874001E-2</v>
      </c>
      <c r="K70" s="26"/>
      <c r="L70" s="26"/>
      <c r="N70" s="27"/>
    </row>
    <row r="71" spans="1:17" x14ac:dyDescent="0.2">
      <c r="A71" s="20">
        <v>16</v>
      </c>
      <c r="B71" s="21" t="s">
        <v>25</v>
      </c>
      <c r="C71" s="20">
        <v>0</v>
      </c>
      <c r="D71" s="22">
        <v>653262.21</v>
      </c>
      <c r="E71" s="22">
        <v>1740643.67</v>
      </c>
      <c r="F71">
        <v>1</v>
      </c>
      <c r="G71" s="23">
        <v>24</v>
      </c>
      <c r="H71" s="24">
        <v>0.142511091504048</v>
      </c>
      <c r="I71" s="24">
        <v>9.4075062107975796E-2</v>
      </c>
      <c r="J71" s="25">
        <v>3.0444610610653702E-2</v>
      </c>
      <c r="K71" s="26"/>
      <c r="L71" s="26"/>
      <c r="N71" s="27"/>
      <c r="P71" s="20"/>
      <c r="Q71" s="20"/>
    </row>
    <row r="72" spans="1:17" x14ac:dyDescent="0.2">
      <c r="A72" s="20">
        <v>17</v>
      </c>
      <c r="B72" s="21" t="s">
        <v>26</v>
      </c>
      <c r="C72" s="20">
        <v>0</v>
      </c>
      <c r="D72" s="22">
        <v>651579.46</v>
      </c>
      <c r="E72" s="22">
        <v>1741862.42</v>
      </c>
      <c r="F72">
        <v>1</v>
      </c>
      <c r="G72" s="23">
        <v>140</v>
      </c>
      <c r="H72" s="24">
        <v>1.5818045357866599</v>
      </c>
      <c r="I72" s="24">
        <v>1.1494759271648001</v>
      </c>
      <c r="J72" s="25">
        <v>0.312904753792486</v>
      </c>
      <c r="K72" s="26"/>
      <c r="L72" s="26"/>
      <c r="N72" s="27"/>
      <c r="P72" s="20"/>
      <c r="Q72" s="20"/>
    </row>
    <row r="73" spans="1:17" x14ac:dyDescent="0.2">
      <c r="A73" s="20">
        <v>18</v>
      </c>
      <c r="B73" s="21" t="s">
        <v>27</v>
      </c>
      <c r="C73" s="20">
        <v>0</v>
      </c>
      <c r="D73" s="22">
        <v>650415.35999999999</v>
      </c>
      <c r="E73" s="22">
        <v>1743114.62</v>
      </c>
      <c r="F73" s="20">
        <v>1</v>
      </c>
      <c r="G73" s="23">
        <v>151</v>
      </c>
      <c r="H73" s="24">
        <v>0.632053278</v>
      </c>
      <c r="I73" s="24">
        <v>0.39798903000000002</v>
      </c>
      <c r="J73" s="25">
        <v>0.118003488</v>
      </c>
      <c r="K73" s="26"/>
      <c r="L73" s="26"/>
      <c r="N73" s="27"/>
      <c r="P73" s="20"/>
      <c r="Q73" s="20"/>
    </row>
    <row r="74" spans="1:17" x14ac:dyDescent="0.2">
      <c r="C74">
        <v>55</v>
      </c>
      <c r="D74" s="28">
        <v>650428.45101530605</v>
      </c>
      <c r="E74" s="28">
        <v>1743106.7653609801</v>
      </c>
      <c r="F74">
        <v>1</v>
      </c>
      <c r="G74" s="23"/>
      <c r="J74" s="27"/>
      <c r="K74">
        <v>10</v>
      </c>
      <c r="L74" s="24">
        <v>0.27558074603871302</v>
      </c>
      <c r="M74" s="24">
        <v>0.257225327428864</v>
      </c>
      <c r="N74" s="25">
        <v>1.5242905690496701E-2</v>
      </c>
    </row>
    <row r="75" spans="1:17" x14ac:dyDescent="0.2">
      <c r="C75">
        <v>56</v>
      </c>
      <c r="D75" s="28">
        <v>650422.68373451999</v>
      </c>
      <c r="E75" s="28">
        <v>1743111.3218392001</v>
      </c>
      <c r="F75">
        <v>1</v>
      </c>
      <c r="G75" s="23"/>
      <c r="J75" s="27"/>
      <c r="K75">
        <v>50</v>
      </c>
      <c r="L75" s="24">
        <v>0.48122123530629302</v>
      </c>
      <c r="M75" s="24">
        <v>0.40047261049935301</v>
      </c>
      <c r="N75" s="25">
        <v>6.1601294629265502E-2</v>
      </c>
    </row>
    <row r="76" spans="1:17" x14ac:dyDescent="0.2">
      <c r="C76">
        <v>57</v>
      </c>
      <c r="D76" s="28">
        <v>650418.10271468502</v>
      </c>
      <c r="E76" s="28">
        <v>1743112.95325752</v>
      </c>
      <c r="F76">
        <v>1</v>
      </c>
      <c r="G76" s="23"/>
      <c r="J76" s="27"/>
      <c r="K76">
        <v>14</v>
      </c>
      <c r="L76" s="24">
        <v>0.42874794311035203</v>
      </c>
      <c r="M76" s="24">
        <v>0.210515643966801</v>
      </c>
      <c r="N76" s="25">
        <v>9.2822441953302304E-2</v>
      </c>
    </row>
    <row r="77" spans="1:17" x14ac:dyDescent="0.2">
      <c r="C77">
        <v>58</v>
      </c>
      <c r="D77" s="28">
        <v>650412.97244282998</v>
      </c>
      <c r="E77" s="28">
        <v>1743115.5405510999</v>
      </c>
      <c r="F77">
        <v>1</v>
      </c>
      <c r="G77" s="23"/>
      <c r="J77" s="27"/>
      <c r="K77">
        <v>49</v>
      </c>
      <c r="L77" s="24">
        <v>0.63205327783089205</v>
      </c>
      <c r="M77" s="24">
        <v>0.44146829321995501</v>
      </c>
      <c r="N77" s="25">
        <v>0.12232426893038501</v>
      </c>
    </row>
    <row r="78" spans="1:17" x14ac:dyDescent="0.2">
      <c r="C78">
        <v>59</v>
      </c>
      <c r="D78" s="28">
        <v>650408.84958473896</v>
      </c>
      <c r="E78" s="28">
        <v>1743117.99378608</v>
      </c>
      <c r="F78">
        <v>1</v>
      </c>
      <c r="G78" s="23"/>
      <c r="J78" s="27"/>
      <c r="K78">
        <v>28</v>
      </c>
      <c r="L78" s="24">
        <v>0.57760006272576403</v>
      </c>
      <c r="M78" s="24">
        <v>0.461474797147917</v>
      </c>
      <c r="N78" s="25">
        <v>8.0384144233019705E-2</v>
      </c>
    </row>
    <row r="79" spans="1:17" x14ac:dyDescent="0.2">
      <c r="A79" s="20">
        <v>19</v>
      </c>
      <c r="B79" s="20" t="s">
        <v>28</v>
      </c>
      <c r="C79" s="20">
        <v>0</v>
      </c>
      <c r="D79" s="22">
        <v>651810.71</v>
      </c>
      <c r="E79" s="22">
        <v>1741723.42</v>
      </c>
      <c r="F79">
        <v>1</v>
      </c>
      <c r="G79" s="23">
        <v>282</v>
      </c>
      <c r="H79" s="24">
        <v>1.39241537418343</v>
      </c>
      <c r="I79" s="24">
        <v>1.1317569968796699</v>
      </c>
      <c r="J79" s="25">
        <v>0.203153403300358</v>
      </c>
      <c r="K79" s="26"/>
      <c r="L79" s="26"/>
      <c r="N79" s="27"/>
      <c r="P79" s="20"/>
      <c r="Q79" s="20"/>
    </row>
    <row r="80" spans="1:17" x14ac:dyDescent="0.2">
      <c r="A80" s="20">
        <v>20</v>
      </c>
      <c r="B80" s="20" t="s">
        <v>29</v>
      </c>
      <c r="C80" s="20">
        <v>0</v>
      </c>
      <c r="D80" s="22">
        <v>651768.4</v>
      </c>
      <c r="E80" s="22">
        <v>1741752.22</v>
      </c>
      <c r="F80">
        <v>1</v>
      </c>
      <c r="G80" s="23">
        <v>264</v>
      </c>
      <c r="H80" s="24">
        <v>1.3573954895005</v>
      </c>
      <c r="I80" s="24">
        <v>0.90346896965800005</v>
      </c>
      <c r="J80" s="25">
        <v>0.16296988454589101</v>
      </c>
      <c r="K80" s="26"/>
      <c r="L80" s="26"/>
      <c r="N80" s="27"/>
      <c r="P80" s="20"/>
      <c r="Q80" s="20"/>
    </row>
    <row r="81" spans="1:17" x14ac:dyDescent="0.2">
      <c r="A81" s="20">
        <v>21</v>
      </c>
      <c r="B81" s="20" t="s">
        <v>30</v>
      </c>
      <c r="C81" s="20">
        <v>0</v>
      </c>
      <c r="D81" s="22">
        <v>651679.1</v>
      </c>
      <c r="E81" s="22">
        <v>1741809.08</v>
      </c>
      <c r="F81" s="20">
        <v>1</v>
      </c>
      <c r="G81" s="23">
        <v>142</v>
      </c>
      <c r="H81" s="24">
        <v>2.244723182</v>
      </c>
      <c r="I81" s="24">
        <v>1.56331848</v>
      </c>
      <c r="J81" s="25">
        <v>0.42277852199999999</v>
      </c>
      <c r="K81" s="26"/>
      <c r="L81" s="26"/>
      <c r="N81" s="27"/>
      <c r="P81" s="20"/>
      <c r="Q81" s="20"/>
    </row>
    <row r="82" spans="1:17" x14ac:dyDescent="0.2">
      <c r="C82">
        <v>62</v>
      </c>
      <c r="D82" s="28">
        <v>651695.63670088199</v>
      </c>
      <c r="E82" s="28">
        <v>1741800.2944950799</v>
      </c>
      <c r="F82">
        <v>1</v>
      </c>
      <c r="G82" s="23"/>
      <c r="J82" s="27"/>
      <c r="K82">
        <v>13</v>
      </c>
      <c r="L82" s="24">
        <v>1.1823281034824</v>
      </c>
      <c r="M82" s="24">
        <v>1.1230143164048101</v>
      </c>
      <c r="N82" s="25">
        <v>3.3082238406333599E-2</v>
      </c>
    </row>
    <row r="83" spans="1:17" x14ac:dyDescent="0.2">
      <c r="C83">
        <v>63</v>
      </c>
      <c r="D83" s="28">
        <v>651690.40278396499</v>
      </c>
      <c r="E83" s="28">
        <v>1741803.75799157</v>
      </c>
      <c r="F83">
        <v>1</v>
      </c>
      <c r="G83" s="23"/>
      <c r="J83" s="27"/>
      <c r="K83">
        <v>76</v>
      </c>
      <c r="L83" s="24">
        <v>1.4465223158174501</v>
      </c>
      <c r="M83" s="24">
        <v>1.27673633352605</v>
      </c>
      <c r="N83" s="25">
        <v>8.6716151094468993E-2</v>
      </c>
    </row>
    <row r="84" spans="1:17" x14ac:dyDescent="0.2">
      <c r="C84">
        <v>64</v>
      </c>
      <c r="D84" s="28">
        <v>651672.02411724394</v>
      </c>
      <c r="E84" s="28">
        <v>1741812.4615145701</v>
      </c>
      <c r="F84">
        <v>1</v>
      </c>
      <c r="G84" s="23"/>
      <c r="J84" s="27"/>
      <c r="K84">
        <v>53</v>
      </c>
      <c r="L84" s="24">
        <v>2.2447231815979198</v>
      </c>
      <c r="M84" s="24">
        <v>2.08226559906789</v>
      </c>
      <c r="N84" s="25">
        <v>0.174869899832236</v>
      </c>
    </row>
    <row r="85" spans="1:17" x14ac:dyDescent="0.2">
      <c r="A85" s="20">
        <v>22</v>
      </c>
      <c r="B85" s="20" t="s">
        <v>31</v>
      </c>
      <c r="C85" s="20">
        <v>0</v>
      </c>
      <c r="D85" s="22">
        <v>651605.69279999996</v>
      </c>
      <c r="E85" s="22">
        <v>1741840.172</v>
      </c>
      <c r="F85" s="20">
        <v>1</v>
      </c>
      <c r="G85" s="23">
        <v>204</v>
      </c>
      <c r="H85" s="24">
        <v>1.0746605760000001</v>
      </c>
      <c r="I85" s="24">
        <v>0.67138033600000002</v>
      </c>
      <c r="J85" s="25">
        <v>0.117402042</v>
      </c>
      <c r="K85" s="26"/>
      <c r="L85" s="26"/>
      <c r="N85" s="27"/>
      <c r="P85" s="20"/>
      <c r="Q85" s="20"/>
    </row>
    <row r="86" spans="1:17" x14ac:dyDescent="0.2">
      <c r="A86" s="20">
        <v>23</v>
      </c>
      <c r="B86" s="20" t="s">
        <v>32</v>
      </c>
      <c r="C86" s="20">
        <v>0</v>
      </c>
      <c r="D86" s="22">
        <v>651461.76</v>
      </c>
      <c r="E86" s="22">
        <v>1741970.39</v>
      </c>
      <c r="F86">
        <v>1</v>
      </c>
      <c r="G86" s="23">
        <v>1109</v>
      </c>
      <c r="H86" s="24">
        <v>2.0944849814977702</v>
      </c>
      <c r="I86" s="24">
        <v>1.3957169205303701</v>
      </c>
      <c r="J86" s="25">
        <v>0.218819448768617</v>
      </c>
      <c r="K86" s="26"/>
      <c r="L86" s="26"/>
      <c r="N86" s="27"/>
      <c r="P86" s="20"/>
      <c r="Q86" s="20"/>
    </row>
    <row r="87" spans="1:17" x14ac:dyDescent="0.2">
      <c r="A87" s="20">
        <v>24</v>
      </c>
      <c r="B87" s="20" t="s">
        <v>33</v>
      </c>
      <c r="C87" s="20">
        <v>0</v>
      </c>
      <c r="D87" s="22">
        <v>651407.96</v>
      </c>
      <c r="E87" s="22">
        <v>1742017.41</v>
      </c>
      <c r="F87">
        <v>1</v>
      </c>
      <c r="G87" s="23">
        <v>94</v>
      </c>
      <c r="H87" s="24">
        <v>1.2460010395393499</v>
      </c>
      <c r="I87" s="24">
        <v>0.68324107833693504</v>
      </c>
      <c r="J87" s="25">
        <v>0.29984043110379999</v>
      </c>
      <c r="K87" s="26"/>
      <c r="L87" s="26"/>
      <c r="N87" s="27"/>
      <c r="P87" s="20"/>
      <c r="Q87" s="20"/>
    </row>
    <row r="88" spans="1:17" x14ac:dyDescent="0.2">
      <c r="A88" s="20">
        <v>25</v>
      </c>
      <c r="B88" s="20" t="s">
        <v>34</v>
      </c>
      <c r="C88" s="20">
        <v>0</v>
      </c>
      <c r="D88" s="22">
        <v>651382.01410000003</v>
      </c>
      <c r="E88" s="22">
        <v>1742058.6880000001</v>
      </c>
      <c r="F88" s="20">
        <v>1</v>
      </c>
      <c r="G88" s="23">
        <v>86</v>
      </c>
      <c r="H88" s="24">
        <v>1.5063850059999999</v>
      </c>
      <c r="I88" s="24">
        <v>0.86764252399999997</v>
      </c>
      <c r="J88" s="25">
        <v>0.237572333</v>
      </c>
      <c r="K88" s="26"/>
      <c r="L88" s="26"/>
      <c r="N88" s="27"/>
      <c r="P88" s="20"/>
      <c r="Q88" s="20"/>
    </row>
    <row r="89" spans="1:17" x14ac:dyDescent="0.2">
      <c r="C89">
        <v>67</v>
      </c>
      <c r="D89" s="28">
        <v>651384.41157103202</v>
      </c>
      <c r="E89" s="28">
        <v>1742056.16900374</v>
      </c>
      <c r="F89">
        <v>1</v>
      </c>
      <c r="G89" s="23"/>
      <c r="J89" s="27"/>
      <c r="K89">
        <v>47</v>
      </c>
      <c r="L89" s="24">
        <v>1.50638500622631</v>
      </c>
      <c r="M89" s="24">
        <v>1.0209366436276099</v>
      </c>
      <c r="N89" s="25">
        <v>0.21680347482338</v>
      </c>
    </row>
    <row r="90" spans="1:17" x14ac:dyDescent="0.2">
      <c r="C90">
        <v>68</v>
      </c>
      <c r="D90" s="28">
        <v>651380.54899545398</v>
      </c>
      <c r="E90" s="28">
        <v>1742061.28668428</v>
      </c>
      <c r="F90">
        <v>1</v>
      </c>
      <c r="G90" s="23"/>
      <c r="J90" s="27"/>
      <c r="K90">
        <v>26</v>
      </c>
      <c r="L90" s="24">
        <v>0.78265097370922398</v>
      </c>
      <c r="M90" s="24">
        <v>0.68291347500020905</v>
      </c>
      <c r="N90" s="25">
        <v>8.3846786687789401E-2</v>
      </c>
    </row>
    <row r="91" spans="1:17" x14ac:dyDescent="0.2">
      <c r="C91">
        <v>69</v>
      </c>
      <c r="D91" s="28">
        <v>651376.27683684195</v>
      </c>
      <c r="E91" s="28">
        <v>1742062.6006692401</v>
      </c>
      <c r="F91">
        <v>1</v>
      </c>
      <c r="G91" s="23"/>
      <c r="J91" s="27"/>
      <c r="K91">
        <v>13</v>
      </c>
      <c r="L91" s="24">
        <v>0.77787988133150099</v>
      </c>
      <c r="M91" s="24">
        <v>0.68288341983636103</v>
      </c>
      <c r="N91" s="25">
        <v>4.4770898546873598E-2</v>
      </c>
    </row>
    <row r="92" spans="1:17" x14ac:dyDescent="0.2">
      <c r="A92" s="20">
        <v>26</v>
      </c>
      <c r="B92" s="20" t="s">
        <v>35</v>
      </c>
      <c r="C92" s="20">
        <v>0</v>
      </c>
      <c r="D92" s="22">
        <v>651352.22219999996</v>
      </c>
      <c r="E92" s="22">
        <v>1742081.1159999999</v>
      </c>
      <c r="F92" s="20">
        <v>1</v>
      </c>
      <c r="G92" s="23">
        <v>127</v>
      </c>
      <c r="H92" s="24">
        <v>2.0605999669999999</v>
      </c>
      <c r="I92" s="24">
        <v>1.4486936100000001</v>
      </c>
      <c r="J92" s="25">
        <v>0.39032578499999998</v>
      </c>
      <c r="K92" s="26"/>
      <c r="L92" s="26"/>
      <c r="N92" s="27"/>
      <c r="P92" s="20"/>
      <c r="Q92" s="20"/>
    </row>
    <row r="93" spans="1:17" x14ac:dyDescent="0.2">
      <c r="C93">
        <v>70</v>
      </c>
      <c r="D93" s="28">
        <v>651357.97362406796</v>
      </c>
      <c r="E93" s="28">
        <v>1742076.11726162</v>
      </c>
      <c r="F93">
        <v>1</v>
      </c>
      <c r="G93" s="23"/>
      <c r="J93" s="27"/>
      <c r="K93">
        <v>19</v>
      </c>
      <c r="L93" s="24">
        <v>2.0605999674389701</v>
      </c>
      <c r="M93" s="24">
        <v>1.9263629324074201</v>
      </c>
      <c r="N93" s="25">
        <v>9.1571639521337497E-2</v>
      </c>
    </row>
    <row r="94" spans="1:17" x14ac:dyDescent="0.2">
      <c r="C94">
        <v>71</v>
      </c>
      <c r="D94" s="28">
        <v>651354.11757996795</v>
      </c>
      <c r="E94" s="28">
        <v>1742078.7665999101</v>
      </c>
      <c r="F94">
        <v>1</v>
      </c>
      <c r="G94" s="23"/>
      <c r="J94" s="27"/>
      <c r="K94">
        <v>37</v>
      </c>
      <c r="L94" s="24">
        <v>1.3853887129146201</v>
      </c>
      <c r="M94" s="24">
        <v>0.96654942512454201</v>
      </c>
      <c r="N94" s="25">
        <v>0.33926874680022201</v>
      </c>
    </row>
    <row r="95" spans="1:17" x14ac:dyDescent="0.2">
      <c r="C95">
        <v>72</v>
      </c>
      <c r="D95" s="28">
        <v>651349.695275679</v>
      </c>
      <c r="E95" s="28">
        <v>1742083.6781051301</v>
      </c>
      <c r="F95">
        <v>1</v>
      </c>
      <c r="G95" s="23"/>
      <c r="J95" s="27"/>
      <c r="K95">
        <v>71</v>
      </c>
      <c r="L95" s="24">
        <v>1.7642056482600299</v>
      </c>
      <c r="M95" s="24">
        <v>1.5721248452144501</v>
      </c>
      <c r="N95" s="25">
        <v>0.112373699406201</v>
      </c>
    </row>
    <row r="96" spans="1:17" x14ac:dyDescent="0.2">
      <c r="A96" s="20">
        <v>27</v>
      </c>
      <c r="B96" s="20" t="s">
        <v>36</v>
      </c>
      <c r="C96" s="20">
        <v>0</v>
      </c>
      <c r="D96" s="22">
        <v>651245.71</v>
      </c>
      <c r="E96" s="22">
        <v>1742177.48</v>
      </c>
      <c r="F96">
        <v>1</v>
      </c>
      <c r="G96" s="23">
        <v>1092</v>
      </c>
      <c r="H96" s="24">
        <v>2.6623065462404201</v>
      </c>
      <c r="I96" s="24">
        <v>1.3873133957300701</v>
      </c>
      <c r="J96" s="25">
        <v>0.54432898637837501</v>
      </c>
      <c r="K96" s="26"/>
      <c r="L96" s="26"/>
      <c r="N96" s="27"/>
      <c r="P96" s="20"/>
      <c r="Q96" s="20"/>
    </row>
    <row r="97" spans="1:17" x14ac:dyDescent="0.2">
      <c r="A97" s="20">
        <v>28</v>
      </c>
      <c r="B97" s="20" t="s">
        <v>37</v>
      </c>
      <c r="C97" s="20">
        <v>0</v>
      </c>
      <c r="D97" s="22">
        <v>650902.26</v>
      </c>
      <c r="E97" s="22">
        <v>1742542.62</v>
      </c>
      <c r="F97">
        <v>1</v>
      </c>
      <c r="G97" s="23">
        <v>93</v>
      </c>
      <c r="H97" s="32">
        <v>1.4953572601921199</v>
      </c>
      <c r="I97" s="24">
        <v>0.90950087971874904</v>
      </c>
      <c r="J97" s="25">
        <v>0.32105364446304802</v>
      </c>
      <c r="K97" s="26"/>
      <c r="L97" s="26"/>
      <c r="N97" s="27"/>
      <c r="P97" s="20"/>
      <c r="Q97" s="20"/>
    </row>
    <row r="98" spans="1:17" x14ac:dyDescent="0.2">
      <c r="A98" s="20">
        <v>29</v>
      </c>
      <c r="B98" s="20" t="s">
        <v>38</v>
      </c>
      <c r="C98" s="20">
        <v>0</v>
      </c>
      <c r="D98" s="22">
        <v>651920.68000000005</v>
      </c>
      <c r="E98" s="22">
        <v>1741625.68</v>
      </c>
      <c r="F98">
        <v>1</v>
      </c>
      <c r="G98" s="23">
        <v>39</v>
      </c>
      <c r="H98" s="24">
        <v>2.6130548011114998</v>
      </c>
      <c r="I98" s="24">
        <v>2.16603998776786</v>
      </c>
      <c r="J98" s="25">
        <v>0.29419384680111099</v>
      </c>
      <c r="K98" s="26"/>
      <c r="L98" s="26"/>
      <c r="N98" s="27"/>
      <c r="P98" s="20"/>
      <c r="Q98" s="20"/>
    </row>
    <row r="99" spans="1:17" x14ac:dyDescent="0.2">
      <c r="A99" s="20">
        <v>30</v>
      </c>
      <c r="B99" s="20" t="s">
        <v>39</v>
      </c>
      <c r="C99" s="20">
        <v>0</v>
      </c>
      <c r="D99" s="28">
        <v>653889.73</v>
      </c>
      <c r="E99" s="28">
        <v>1739974.51</v>
      </c>
      <c r="F99">
        <v>0</v>
      </c>
      <c r="G99" s="23">
        <v>0</v>
      </c>
      <c r="H99" s="24">
        <v>0</v>
      </c>
      <c r="I99" s="24">
        <v>0</v>
      </c>
      <c r="J99" s="25">
        <v>0</v>
      </c>
      <c r="K99" s="24"/>
      <c r="L99" s="24"/>
      <c r="N99" s="27"/>
      <c r="Q99" s="20"/>
    </row>
    <row r="100" spans="1:17" x14ac:dyDescent="0.2">
      <c r="A100" s="20">
        <v>31</v>
      </c>
      <c r="B100" s="20" t="s">
        <v>40</v>
      </c>
      <c r="C100" s="20">
        <v>0</v>
      </c>
      <c r="D100" s="22">
        <v>649348.03619999997</v>
      </c>
      <c r="E100" s="22">
        <v>1744850.534</v>
      </c>
      <c r="F100" s="20">
        <v>1</v>
      </c>
      <c r="G100" s="23">
        <v>124</v>
      </c>
      <c r="H100" s="24">
        <v>1.2793288739999999</v>
      </c>
      <c r="I100" s="24">
        <v>0.83906958600000003</v>
      </c>
      <c r="J100" s="25">
        <v>0.23037929900000001</v>
      </c>
      <c r="K100" s="26"/>
      <c r="L100" s="26"/>
      <c r="N100" s="27"/>
      <c r="P100" s="20"/>
      <c r="Q100" s="20"/>
    </row>
    <row r="101" spans="1:17" x14ac:dyDescent="0.2">
      <c r="A101" s="20">
        <v>32</v>
      </c>
      <c r="B101" s="20" t="s">
        <v>41</v>
      </c>
      <c r="C101" s="20">
        <v>0</v>
      </c>
      <c r="D101" s="22">
        <v>650336.56999999995</v>
      </c>
      <c r="E101" s="22">
        <v>1743141.77</v>
      </c>
      <c r="F101" s="20">
        <v>0</v>
      </c>
      <c r="G101" s="23">
        <v>0</v>
      </c>
      <c r="H101" s="24">
        <v>0</v>
      </c>
      <c r="I101" s="24">
        <v>0</v>
      </c>
      <c r="J101" s="25">
        <v>0</v>
      </c>
      <c r="K101" s="26"/>
      <c r="L101" s="26"/>
      <c r="N101" s="27"/>
      <c r="P101" s="20"/>
      <c r="Q101" s="20"/>
    </row>
    <row r="102" spans="1:17" x14ac:dyDescent="0.2">
      <c r="A102" s="20">
        <v>33</v>
      </c>
      <c r="B102" s="20" t="s">
        <v>42</v>
      </c>
      <c r="C102" s="20">
        <v>0</v>
      </c>
      <c r="D102" s="22">
        <v>651289.19999999995</v>
      </c>
      <c r="E102" s="22">
        <v>1742132.4</v>
      </c>
      <c r="F102" s="20">
        <v>0</v>
      </c>
      <c r="G102" s="23">
        <v>0</v>
      </c>
      <c r="H102" s="24">
        <v>0</v>
      </c>
      <c r="I102" s="24">
        <v>0</v>
      </c>
      <c r="J102" s="25">
        <v>0</v>
      </c>
      <c r="K102" s="26"/>
      <c r="L102" s="26"/>
      <c r="N102" s="27"/>
      <c r="P102" s="20"/>
      <c r="Q102" s="20"/>
    </row>
    <row r="103" spans="1:17" x14ac:dyDescent="0.2">
      <c r="A103" s="20">
        <v>34</v>
      </c>
      <c r="B103" s="20" t="s">
        <v>43</v>
      </c>
      <c r="C103" s="20">
        <v>0</v>
      </c>
      <c r="D103" s="22">
        <v>650366.4</v>
      </c>
      <c r="E103" s="22">
        <v>1743135.4</v>
      </c>
      <c r="F103" s="20">
        <v>0</v>
      </c>
      <c r="G103" s="23">
        <v>0</v>
      </c>
      <c r="H103" s="24">
        <v>0</v>
      </c>
      <c r="I103" s="24">
        <v>0</v>
      </c>
      <c r="J103" s="25">
        <v>0</v>
      </c>
      <c r="K103" s="26"/>
      <c r="L103" s="26"/>
      <c r="N103" s="27"/>
      <c r="P103" s="20"/>
      <c r="Q103" s="20"/>
    </row>
    <row r="104" spans="1:17" x14ac:dyDescent="0.2">
      <c r="A104" s="20">
        <v>35</v>
      </c>
      <c r="B104" s="20" t="s">
        <v>44</v>
      </c>
      <c r="C104" s="20">
        <v>0</v>
      </c>
      <c r="D104" s="22">
        <v>660326.80000000005</v>
      </c>
      <c r="E104" s="22">
        <v>1736090.5</v>
      </c>
      <c r="F104" s="20">
        <v>0</v>
      </c>
      <c r="G104" s="33" t="s">
        <v>70</v>
      </c>
      <c r="H104" s="34" t="s">
        <v>70</v>
      </c>
      <c r="I104" s="34" t="s">
        <v>70</v>
      </c>
      <c r="J104" s="35" t="s">
        <v>70</v>
      </c>
      <c r="K104" s="36"/>
      <c r="L104" s="36"/>
      <c r="N104" s="27"/>
      <c r="P104" s="20"/>
    </row>
    <row r="105" spans="1:17" x14ac:dyDescent="0.2">
      <c r="A105" s="20">
        <v>36</v>
      </c>
      <c r="B105" s="20" t="s">
        <v>45</v>
      </c>
      <c r="C105" s="20">
        <v>0</v>
      </c>
      <c r="D105" s="28">
        <v>659945.27969999996</v>
      </c>
      <c r="E105" s="28">
        <v>1736363.2490000001</v>
      </c>
      <c r="F105" s="20">
        <v>1</v>
      </c>
      <c r="G105" s="23">
        <v>42</v>
      </c>
      <c r="H105" s="24">
        <v>0.54009526600000002</v>
      </c>
      <c r="I105" s="24">
        <v>0.34176988800000002</v>
      </c>
      <c r="J105" s="25">
        <v>0.144945874</v>
      </c>
      <c r="K105" s="26"/>
      <c r="L105" s="26"/>
      <c r="N105" s="27"/>
      <c r="P105" s="20"/>
      <c r="Q105" s="20"/>
    </row>
    <row r="106" spans="1:17" x14ac:dyDescent="0.2">
      <c r="A106" s="20">
        <v>37</v>
      </c>
      <c r="B106" s="20" t="s">
        <v>46</v>
      </c>
      <c r="C106" s="20">
        <v>0</v>
      </c>
      <c r="D106" s="22">
        <v>648457.82999999996</v>
      </c>
      <c r="E106" s="22">
        <v>1746062.2</v>
      </c>
      <c r="F106" s="20">
        <v>2</v>
      </c>
      <c r="G106" s="23">
        <v>115</v>
      </c>
      <c r="H106" s="24">
        <v>0.66</v>
      </c>
      <c r="I106" s="24">
        <v>0.32</v>
      </c>
      <c r="J106" s="25">
        <v>0.18</v>
      </c>
      <c r="K106" s="26"/>
      <c r="L106" s="26"/>
      <c r="N106" s="27"/>
      <c r="P106" s="20"/>
      <c r="Q106" s="20"/>
    </row>
    <row r="107" spans="1:17" x14ac:dyDescent="0.2">
      <c r="A107" s="20">
        <v>38</v>
      </c>
      <c r="B107" s="20" t="s">
        <v>47</v>
      </c>
      <c r="C107" s="20">
        <v>0</v>
      </c>
      <c r="D107" s="22">
        <v>648914</v>
      </c>
      <c r="E107" s="22">
        <v>1745424.4</v>
      </c>
      <c r="F107" s="20">
        <v>2</v>
      </c>
      <c r="G107" s="23">
        <v>165</v>
      </c>
      <c r="H107" s="24">
        <v>1.1399999999999999</v>
      </c>
      <c r="I107" s="24">
        <v>0.81</v>
      </c>
      <c r="J107" s="25">
        <v>0.19</v>
      </c>
      <c r="K107" s="26"/>
      <c r="L107" s="26"/>
      <c r="N107" s="27"/>
      <c r="P107" s="20"/>
      <c r="Q107" s="20"/>
    </row>
    <row r="108" spans="1:17" x14ac:dyDescent="0.2">
      <c r="A108" s="20">
        <v>39</v>
      </c>
      <c r="B108" s="20" t="s">
        <v>48</v>
      </c>
      <c r="C108" s="20">
        <v>0</v>
      </c>
      <c r="D108" s="28">
        <v>651600.29130000004</v>
      </c>
      <c r="E108" s="28">
        <v>1741845.923</v>
      </c>
      <c r="F108" s="20">
        <v>1</v>
      </c>
      <c r="G108" s="23">
        <v>168</v>
      </c>
      <c r="H108" s="24">
        <v>0.93856869099999995</v>
      </c>
      <c r="I108" s="24">
        <v>0.66084602699999995</v>
      </c>
      <c r="J108" s="25">
        <v>0.13476360500000001</v>
      </c>
      <c r="K108" s="26"/>
      <c r="L108" s="26"/>
      <c r="N108" s="27"/>
      <c r="P108" s="20"/>
      <c r="Q108" s="20"/>
    </row>
    <row r="109" spans="1:17" x14ac:dyDescent="0.2">
      <c r="A109" s="20">
        <v>40</v>
      </c>
      <c r="B109" s="20" t="s">
        <v>49</v>
      </c>
      <c r="C109" s="20">
        <v>0</v>
      </c>
      <c r="D109" s="22">
        <v>651881.4926</v>
      </c>
      <c r="E109" s="22">
        <v>1741664.2050000001</v>
      </c>
      <c r="F109" s="20">
        <v>1</v>
      </c>
      <c r="G109" s="23">
        <v>226</v>
      </c>
      <c r="H109" s="24">
        <v>0.65633376499999996</v>
      </c>
      <c r="I109" s="24">
        <v>0.422220343</v>
      </c>
      <c r="J109" s="25">
        <v>0.14009766500000001</v>
      </c>
      <c r="K109" s="26"/>
      <c r="L109" s="26"/>
      <c r="N109" s="27"/>
      <c r="P109" s="20"/>
      <c r="Q109" s="20"/>
    </row>
    <row r="110" spans="1:17" x14ac:dyDescent="0.2">
      <c r="A110" s="20">
        <v>41</v>
      </c>
      <c r="B110" s="20" t="s">
        <v>50</v>
      </c>
      <c r="C110" s="20">
        <v>0</v>
      </c>
      <c r="D110" s="22">
        <v>651001.57429999998</v>
      </c>
      <c r="E110" s="22">
        <v>1742465.3929999999</v>
      </c>
      <c r="F110" s="20">
        <v>1</v>
      </c>
      <c r="G110" s="23">
        <v>175</v>
      </c>
      <c r="H110" s="24">
        <v>2.1631118219999999</v>
      </c>
      <c r="I110" s="24">
        <v>1.526240531</v>
      </c>
      <c r="J110" s="25">
        <v>0.34451959799999998</v>
      </c>
      <c r="K110" s="26"/>
      <c r="L110" s="26"/>
      <c r="N110" s="27"/>
      <c r="P110" s="20"/>
      <c r="Q110" s="20"/>
    </row>
    <row r="111" spans="1:17" x14ac:dyDescent="0.2">
      <c r="C111">
        <v>85</v>
      </c>
      <c r="D111" s="28">
        <v>651006.49810924102</v>
      </c>
      <c r="E111" s="28">
        <v>1742458.26503227</v>
      </c>
      <c r="F111">
        <v>1</v>
      </c>
      <c r="G111" s="23"/>
      <c r="J111" s="27"/>
      <c r="K111">
        <v>34</v>
      </c>
      <c r="L111" s="24">
        <v>1.71948520924434</v>
      </c>
      <c r="M111" s="24">
        <v>1.6179327352416499</v>
      </c>
      <c r="N111" s="25">
        <v>4.9722835949391198E-2</v>
      </c>
    </row>
    <row r="112" spans="1:17" x14ac:dyDescent="0.2">
      <c r="C112">
        <v>86</v>
      </c>
      <c r="D112" s="28">
        <v>651003.05281397095</v>
      </c>
      <c r="E112" s="28">
        <v>1742464.5778105799</v>
      </c>
      <c r="F112">
        <v>1</v>
      </c>
      <c r="G112" s="23"/>
      <c r="J112" s="27"/>
      <c r="K112">
        <v>90</v>
      </c>
      <c r="L112" s="24">
        <v>2.1631118223363002</v>
      </c>
      <c r="M112" s="24">
        <v>1.7426972091475399</v>
      </c>
      <c r="N112" s="25">
        <v>0.21294958361330499</v>
      </c>
    </row>
    <row r="113" spans="1:17" x14ac:dyDescent="0.2">
      <c r="C113">
        <v>87</v>
      </c>
      <c r="D113" s="28">
        <v>650999.32039467699</v>
      </c>
      <c r="E113" s="28">
        <v>1742468.7649872401</v>
      </c>
      <c r="F113">
        <v>1</v>
      </c>
      <c r="G113" s="23"/>
      <c r="J113" s="27"/>
      <c r="K113">
        <v>8</v>
      </c>
      <c r="L113" s="24">
        <v>1.45703680306974</v>
      </c>
      <c r="M113" s="24">
        <v>1.36256406574384</v>
      </c>
      <c r="N113" s="25">
        <v>7.1948245568622005E-2</v>
      </c>
    </row>
    <row r="114" spans="1:17" x14ac:dyDescent="0.2">
      <c r="C114">
        <v>88</v>
      </c>
      <c r="D114" s="28">
        <v>650996.75900959002</v>
      </c>
      <c r="E114" s="28">
        <v>1742470.44624284</v>
      </c>
      <c r="F114">
        <v>1</v>
      </c>
      <c r="G114" s="23"/>
      <c r="J114" s="27"/>
      <c r="K114">
        <v>12</v>
      </c>
      <c r="L114" s="24">
        <v>1.2604652026263901</v>
      </c>
      <c r="M114" s="24">
        <v>1.1332732234413401</v>
      </c>
      <c r="N114" s="25">
        <v>6.78312286017555E-2</v>
      </c>
    </row>
    <row r="115" spans="1:17" x14ac:dyDescent="0.2">
      <c r="C115">
        <v>89</v>
      </c>
      <c r="D115" s="28">
        <v>650994.32736454799</v>
      </c>
      <c r="E115" s="28">
        <v>1742472.7522132299</v>
      </c>
      <c r="F115">
        <v>1</v>
      </c>
      <c r="G115" s="23"/>
      <c r="J115" s="27"/>
      <c r="K115">
        <v>31</v>
      </c>
      <c r="L115" s="24">
        <v>1.3195108239438</v>
      </c>
      <c r="M115" s="24">
        <v>0.991607738233516</v>
      </c>
      <c r="N115" s="25">
        <v>0.184163084183395</v>
      </c>
    </row>
    <row r="116" spans="1:17" x14ac:dyDescent="0.2">
      <c r="A116" s="20">
        <v>42</v>
      </c>
      <c r="B116" s="20" t="s">
        <v>51</v>
      </c>
      <c r="C116" s="20">
        <v>0</v>
      </c>
      <c r="D116" s="22">
        <v>650450.37439999997</v>
      </c>
      <c r="E116" s="22">
        <v>1743087.5819999999</v>
      </c>
      <c r="F116" s="20">
        <v>1</v>
      </c>
      <c r="G116" s="23">
        <v>344</v>
      </c>
      <c r="H116" s="24">
        <v>1.2884383939999999</v>
      </c>
      <c r="I116" s="24">
        <v>0.50367556000000002</v>
      </c>
      <c r="J116" s="25">
        <v>0.23359138900000001</v>
      </c>
      <c r="K116" s="26"/>
      <c r="L116" s="26"/>
      <c r="N116" s="27"/>
      <c r="P116" s="20"/>
      <c r="Q116" s="20"/>
    </row>
    <row r="117" spans="1:17" x14ac:dyDescent="0.2">
      <c r="C117">
        <v>90</v>
      </c>
      <c r="D117" s="28">
        <v>650456.93074863998</v>
      </c>
      <c r="E117" s="28">
        <v>1743081.3635575899</v>
      </c>
      <c r="F117">
        <v>1</v>
      </c>
      <c r="G117" s="23"/>
      <c r="J117" s="27"/>
      <c r="K117">
        <v>224</v>
      </c>
      <c r="L117" s="24">
        <v>1.28843839378681</v>
      </c>
      <c r="M117" s="24">
        <v>0.56437659498124004</v>
      </c>
      <c r="N117" s="25">
        <v>0.25362106599336598</v>
      </c>
    </row>
    <row r="118" spans="1:17" x14ac:dyDescent="0.2">
      <c r="C118">
        <v>91</v>
      </c>
      <c r="D118" s="28">
        <v>650446.30993887002</v>
      </c>
      <c r="E118" s="28">
        <v>1743093.0166114301</v>
      </c>
      <c r="F118">
        <v>1</v>
      </c>
      <c r="G118" s="23"/>
      <c r="J118" s="27"/>
      <c r="K118">
        <v>11</v>
      </c>
      <c r="L118" s="24">
        <v>0.50969201447435397</v>
      </c>
      <c r="M118" s="24">
        <v>0.34833690457251298</v>
      </c>
      <c r="N118" s="25">
        <v>0.10602092473316201</v>
      </c>
    </row>
    <row r="119" spans="1:17" x14ac:dyDescent="0.2">
      <c r="C119">
        <v>92</v>
      </c>
      <c r="D119" s="28">
        <v>650440.30993887002</v>
      </c>
      <c r="E119" s="28">
        <v>1743096.0166114301</v>
      </c>
      <c r="F119">
        <v>1</v>
      </c>
      <c r="G119" s="23"/>
      <c r="J119" s="27"/>
      <c r="K119">
        <v>38</v>
      </c>
      <c r="L119" s="24">
        <v>0.75758796803074802</v>
      </c>
      <c r="M119" s="24">
        <v>0.49</v>
      </c>
      <c r="N119" s="25">
        <v>0.12</v>
      </c>
    </row>
    <row r="120" spans="1:17" x14ac:dyDescent="0.2">
      <c r="C120">
        <v>93</v>
      </c>
      <c r="D120" s="28">
        <v>650437.28206080606</v>
      </c>
      <c r="E120" s="28">
        <v>1743099.68650391</v>
      </c>
      <c r="F120">
        <v>1</v>
      </c>
      <c r="G120" s="23"/>
      <c r="J120" s="27"/>
      <c r="K120">
        <v>33</v>
      </c>
      <c r="L120" s="24">
        <v>0.43599740434922302</v>
      </c>
      <c r="M120" s="24">
        <v>0.33303025467013397</v>
      </c>
      <c r="N120" s="25">
        <v>5.8412864990624702E-2</v>
      </c>
    </row>
    <row r="121" spans="1:17" x14ac:dyDescent="0.2">
      <c r="C121">
        <v>94</v>
      </c>
      <c r="D121" s="28">
        <v>650433.21961968997</v>
      </c>
      <c r="E121" s="28">
        <v>1743102.34157721</v>
      </c>
      <c r="F121">
        <v>1</v>
      </c>
      <c r="G121" s="23"/>
      <c r="J121" s="27"/>
      <c r="K121">
        <v>40</v>
      </c>
      <c r="L121" s="24">
        <v>0.54793402560596904</v>
      </c>
      <c r="M121" s="24">
        <v>0.37192279912660797</v>
      </c>
      <c r="N121" s="25">
        <v>9.4183877366170607E-2</v>
      </c>
    </row>
    <row r="122" spans="1:17" x14ac:dyDescent="0.2">
      <c r="A122" s="20">
        <v>43</v>
      </c>
      <c r="B122" s="20" t="s">
        <v>52</v>
      </c>
      <c r="C122" s="20">
        <v>0</v>
      </c>
      <c r="D122" s="22">
        <v>651134.09680000006</v>
      </c>
      <c r="E122" s="22">
        <v>1742304.453</v>
      </c>
      <c r="F122" s="20">
        <v>1</v>
      </c>
      <c r="G122" s="23">
        <v>1359</v>
      </c>
      <c r="H122" s="24">
        <v>2.472895018</v>
      </c>
      <c r="I122" s="24">
        <v>1.5191218639999999</v>
      </c>
      <c r="J122" s="25">
        <v>0.46662208199999999</v>
      </c>
      <c r="K122" s="26"/>
      <c r="L122" s="26"/>
      <c r="N122" s="27"/>
      <c r="P122" s="20"/>
      <c r="Q122" s="20"/>
    </row>
    <row r="123" spans="1:17" x14ac:dyDescent="0.2">
      <c r="C123">
        <v>95</v>
      </c>
      <c r="D123" s="28">
        <v>651188.95732481906</v>
      </c>
      <c r="E123" s="28">
        <v>1742257.6137937999</v>
      </c>
      <c r="F123">
        <v>1</v>
      </c>
      <c r="G123" s="23"/>
      <c r="J123" s="27"/>
      <c r="K123">
        <v>106</v>
      </c>
      <c r="L123" s="24">
        <v>2.4728950180056</v>
      </c>
      <c r="M123" s="24">
        <v>2.1561189032108601</v>
      </c>
      <c r="N123" s="25">
        <v>0.194587709470398</v>
      </c>
    </row>
    <row r="124" spans="1:17" x14ac:dyDescent="0.2">
      <c r="C124">
        <v>96</v>
      </c>
      <c r="D124" s="28">
        <v>651169.92975298804</v>
      </c>
      <c r="E124" s="28">
        <v>1742275.70932799</v>
      </c>
      <c r="F124">
        <v>1</v>
      </c>
      <c r="G124" s="23"/>
      <c r="J124" s="27"/>
      <c r="K124">
        <v>315</v>
      </c>
      <c r="L124" s="24">
        <v>2.04330253013541</v>
      </c>
      <c r="M124" s="24">
        <v>1.6296465396019999</v>
      </c>
      <c r="N124" s="25">
        <v>0.41055339526871298</v>
      </c>
    </row>
    <row r="125" spans="1:17" x14ac:dyDescent="0.2">
      <c r="A125" s="37"/>
      <c r="B125" s="37"/>
      <c r="C125" s="37">
        <v>97</v>
      </c>
      <c r="D125" s="38">
        <v>651115.86371466797</v>
      </c>
      <c r="E125" s="38">
        <v>1742319.3993698501</v>
      </c>
      <c r="F125" s="37">
        <v>1</v>
      </c>
      <c r="G125" s="39"/>
      <c r="H125" s="37"/>
      <c r="I125" s="37"/>
      <c r="J125" s="40"/>
      <c r="K125" s="37">
        <v>938</v>
      </c>
      <c r="L125" s="41">
        <v>2.3732600571320299</v>
      </c>
      <c r="M125" s="41">
        <v>1.4100206279684599</v>
      </c>
      <c r="N125" s="42">
        <v>0.43921903842892801</v>
      </c>
    </row>
    <row r="127" spans="1:17" x14ac:dyDescent="0.2">
      <c r="A127" s="43" t="s">
        <v>71</v>
      </c>
    </row>
    <row r="129" spans="8:14" x14ac:dyDescent="0.2">
      <c r="H129" s="24"/>
      <c r="I129" s="24"/>
      <c r="J129" s="24"/>
      <c r="K129" s="24"/>
      <c r="L129" s="24"/>
      <c r="M129" s="24"/>
      <c r="N129" s="24"/>
    </row>
  </sheetData>
  <mergeCells count="2">
    <mergeCell ref="G7:J7"/>
    <mergeCell ref="K7:N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081E6-B059-144A-AB82-B6A8CDB62A2B}">
  <dimension ref="A1:Q58"/>
  <sheetViews>
    <sheetView topLeftCell="A6" workbookViewId="0"/>
  </sheetViews>
  <sheetFormatPr baseColWidth="10" defaultRowHeight="16" x14ac:dyDescent="0.2"/>
  <cols>
    <col min="12" max="12" width="11.6640625" bestFit="1" customWidth="1"/>
    <col min="13" max="13" width="12.6640625" bestFit="1" customWidth="1"/>
    <col min="15" max="15" width="17.5" customWidth="1"/>
    <col min="17" max="17" width="21" customWidth="1"/>
  </cols>
  <sheetData>
    <row r="1" spans="1:17" x14ac:dyDescent="0.2">
      <c r="A1" t="s">
        <v>342</v>
      </c>
    </row>
    <row r="3" spans="1:17" s="20" customFormat="1" x14ac:dyDescent="0.2">
      <c r="A3" s="20" t="s">
        <v>72</v>
      </c>
      <c r="B3" s="20" t="s">
        <v>2</v>
      </c>
      <c r="C3" s="20" t="s">
        <v>73</v>
      </c>
      <c r="D3" s="20" t="s">
        <v>74</v>
      </c>
      <c r="E3" s="20" t="s">
        <v>75</v>
      </c>
      <c r="F3" s="20" t="s">
        <v>76</v>
      </c>
      <c r="G3" s="20" t="s">
        <v>77</v>
      </c>
      <c r="H3" s="20" t="s">
        <v>78</v>
      </c>
      <c r="I3" s="20" t="s">
        <v>79</v>
      </c>
      <c r="J3" s="20" t="s">
        <v>80</v>
      </c>
      <c r="K3" s="20" t="s">
        <v>81</v>
      </c>
      <c r="L3" s="20" t="s">
        <v>82</v>
      </c>
      <c r="M3" s="20" t="s">
        <v>83</v>
      </c>
      <c r="N3" s="20" t="s">
        <v>84</v>
      </c>
      <c r="O3" s="20" t="s">
        <v>85</v>
      </c>
      <c r="P3" s="20" t="s">
        <v>86</v>
      </c>
      <c r="Q3" s="20" t="s">
        <v>87</v>
      </c>
    </row>
    <row r="4" spans="1:17" x14ac:dyDescent="0.2">
      <c r="A4">
        <v>1</v>
      </c>
      <c r="B4">
        <v>653</v>
      </c>
      <c r="C4">
        <v>2017</v>
      </c>
      <c r="D4">
        <v>4</v>
      </c>
      <c r="E4">
        <v>3</v>
      </c>
      <c r="F4">
        <v>23</v>
      </c>
      <c r="G4">
        <v>48</v>
      </c>
      <c r="H4">
        <v>32</v>
      </c>
      <c r="I4" s="28">
        <v>736788.99203703704</v>
      </c>
      <c r="J4">
        <v>-61.584915799999997</v>
      </c>
      <c r="K4">
        <v>15.7505088</v>
      </c>
      <c r="L4" s="28">
        <v>651601.757151625</v>
      </c>
      <c r="M4" s="28">
        <v>1741846.6287559499</v>
      </c>
      <c r="N4" s="28">
        <v>-1064.70799995172</v>
      </c>
      <c r="O4" s="44">
        <v>67.670066331947098</v>
      </c>
      <c r="P4" s="44">
        <v>1.3562098361339301</v>
      </c>
      <c r="Q4" s="44">
        <v>69.072168319011197</v>
      </c>
    </row>
    <row r="5" spans="1:17" x14ac:dyDescent="0.2">
      <c r="A5">
        <v>2</v>
      </c>
      <c r="B5">
        <v>653</v>
      </c>
      <c r="C5">
        <v>2017</v>
      </c>
      <c r="D5">
        <v>4</v>
      </c>
      <c r="E5">
        <v>3</v>
      </c>
      <c r="F5">
        <v>23</v>
      </c>
      <c r="G5">
        <v>48</v>
      </c>
      <c r="H5">
        <v>53</v>
      </c>
      <c r="I5" s="28">
        <v>736788.99228009302</v>
      </c>
      <c r="J5">
        <v>-61.584915879999897</v>
      </c>
      <c r="K5">
        <v>15.7505088</v>
      </c>
      <c r="L5" s="28">
        <v>651601.74857952201</v>
      </c>
      <c r="M5" s="28">
        <v>1741846.6286984701</v>
      </c>
      <c r="N5" s="28">
        <v>-1064.6839999758599</v>
      </c>
      <c r="O5" s="44">
        <v>67.804064503696097</v>
      </c>
      <c r="P5" s="44">
        <v>1.1221105713538999</v>
      </c>
      <c r="Q5" s="44">
        <v>69.323253241607105</v>
      </c>
    </row>
    <row r="6" spans="1:17" x14ac:dyDescent="0.2">
      <c r="A6">
        <v>3</v>
      </c>
      <c r="B6">
        <v>653</v>
      </c>
      <c r="C6">
        <v>2017</v>
      </c>
      <c r="D6">
        <v>4</v>
      </c>
      <c r="E6">
        <v>4</v>
      </c>
      <c r="F6">
        <v>0</v>
      </c>
      <c r="G6">
        <v>20</v>
      </c>
      <c r="H6">
        <v>33</v>
      </c>
      <c r="I6" s="28">
        <v>736789.01427083299</v>
      </c>
      <c r="J6">
        <v>-61.583382160001598</v>
      </c>
      <c r="K6">
        <v>15.7497451800013</v>
      </c>
      <c r="L6" s="28">
        <v>651766.65597771597</v>
      </c>
      <c r="M6" s="28">
        <v>1741763.2436903</v>
      </c>
      <c r="N6" s="28">
        <v>-1077.0420000281599</v>
      </c>
      <c r="O6" s="44">
        <v>113.45023500348699</v>
      </c>
      <c r="P6" s="44">
        <v>3.95075480521764</v>
      </c>
      <c r="Q6" s="44">
        <v>119.639475016822</v>
      </c>
    </row>
    <row r="7" spans="1:17" x14ac:dyDescent="0.2">
      <c r="A7">
        <v>4</v>
      </c>
      <c r="B7">
        <v>654</v>
      </c>
      <c r="C7">
        <v>2017</v>
      </c>
      <c r="D7">
        <v>4</v>
      </c>
      <c r="E7">
        <v>5</v>
      </c>
      <c r="F7">
        <v>0</v>
      </c>
      <c r="G7">
        <v>41</v>
      </c>
      <c r="H7">
        <v>16</v>
      </c>
      <c r="I7" s="28">
        <v>736790.02865740703</v>
      </c>
      <c r="J7">
        <v>-61.583253499999998</v>
      </c>
      <c r="K7">
        <v>15.7495902</v>
      </c>
      <c r="L7" s="28">
        <v>651780.55724477</v>
      </c>
      <c r="M7" s="28">
        <v>1741746.18910747</v>
      </c>
      <c r="N7" s="28">
        <v>-1077.68</v>
      </c>
      <c r="O7" s="44">
        <v>87.010531217362796</v>
      </c>
      <c r="P7" s="44">
        <v>6.5685786174580496</v>
      </c>
      <c r="Q7" s="44">
        <v>99.856634774210804</v>
      </c>
    </row>
    <row r="8" spans="1:17" x14ac:dyDescent="0.2">
      <c r="A8">
        <v>5</v>
      </c>
      <c r="B8">
        <v>654</v>
      </c>
      <c r="C8">
        <v>2017</v>
      </c>
      <c r="D8">
        <v>4</v>
      </c>
      <c r="E8">
        <v>5</v>
      </c>
      <c r="F8">
        <v>1</v>
      </c>
      <c r="G8">
        <v>9</v>
      </c>
      <c r="H8">
        <v>38</v>
      </c>
      <c r="I8" s="28">
        <v>736790.04835648101</v>
      </c>
      <c r="J8">
        <v>-61.584042620000098</v>
      </c>
      <c r="K8">
        <v>15.7501249599998</v>
      </c>
      <c r="L8" s="28">
        <v>651695.60455505399</v>
      </c>
      <c r="M8" s="28">
        <v>1741804.78794779</v>
      </c>
      <c r="N8" s="28">
        <v>-1082.45</v>
      </c>
      <c r="O8" s="44">
        <v>139.707183179987</v>
      </c>
      <c r="P8" s="44">
        <v>15.264606371074301</v>
      </c>
      <c r="Q8" s="44">
        <v>156.77727626458201</v>
      </c>
    </row>
    <row r="9" spans="1:17" x14ac:dyDescent="0.2">
      <c r="A9">
        <v>6</v>
      </c>
      <c r="B9">
        <v>654</v>
      </c>
      <c r="C9">
        <v>2017</v>
      </c>
      <c r="D9">
        <v>4</v>
      </c>
      <c r="E9">
        <v>5</v>
      </c>
      <c r="F9">
        <v>1</v>
      </c>
      <c r="G9">
        <v>16</v>
      </c>
      <c r="H9">
        <v>38</v>
      </c>
      <c r="I9" s="28">
        <v>736790.053217593</v>
      </c>
      <c r="J9">
        <v>-61.584261740004202</v>
      </c>
      <c r="K9">
        <v>15.750213859998199</v>
      </c>
      <c r="L9" s="28">
        <v>651672.059508782</v>
      </c>
      <c r="M9" s="28">
        <v>1741814.4663982</v>
      </c>
      <c r="N9" s="28">
        <v>-1074.95</v>
      </c>
      <c r="O9" s="44">
        <v>210.42095863777601</v>
      </c>
      <c r="P9" s="44">
        <v>1.69763910004469</v>
      </c>
      <c r="Q9" s="44">
        <v>212.37274581916299</v>
      </c>
    </row>
    <row r="10" spans="1:17" x14ac:dyDescent="0.2">
      <c r="A10">
        <v>7</v>
      </c>
      <c r="B10">
        <v>654</v>
      </c>
      <c r="C10">
        <v>2017</v>
      </c>
      <c r="D10">
        <v>4</v>
      </c>
      <c r="E10">
        <v>5</v>
      </c>
      <c r="F10">
        <v>1</v>
      </c>
      <c r="G10">
        <v>43</v>
      </c>
      <c r="H10">
        <v>33</v>
      </c>
      <c r="I10" s="28">
        <v>736790.07190972206</v>
      </c>
      <c r="J10">
        <v>-61.5849066199997</v>
      </c>
      <c r="K10">
        <v>15.7505075800011</v>
      </c>
      <c r="L10" s="28">
        <v>651602.741706445</v>
      </c>
      <c r="M10" s="28">
        <v>1741846.5003702301</v>
      </c>
      <c r="N10" s="28">
        <v>-1065.2</v>
      </c>
      <c r="O10" s="44">
        <v>72.309031470558907</v>
      </c>
      <c r="P10" s="44">
        <v>5.5054874379621603</v>
      </c>
      <c r="Q10" s="44">
        <v>78.866928542182194</v>
      </c>
    </row>
    <row r="11" spans="1:17" x14ac:dyDescent="0.2">
      <c r="A11">
        <v>8</v>
      </c>
      <c r="B11">
        <v>654</v>
      </c>
      <c r="C11">
        <v>2017</v>
      </c>
      <c r="D11">
        <v>4</v>
      </c>
      <c r="E11">
        <v>5</v>
      </c>
      <c r="F11">
        <v>1</v>
      </c>
      <c r="G11">
        <v>54</v>
      </c>
      <c r="H11">
        <v>53</v>
      </c>
      <c r="I11" s="28">
        <v>736790.07978009304</v>
      </c>
      <c r="J11">
        <v>-61.585120439999201</v>
      </c>
      <c r="K11">
        <v>15.7507249399992</v>
      </c>
      <c r="L11" s="28">
        <v>651579.66935962497</v>
      </c>
      <c r="M11" s="28">
        <v>1741870.39564</v>
      </c>
      <c r="N11" s="28">
        <v>-1067.1380000281599</v>
      </c>
      <c r="O11" s="44">
        <v>156.17232312606899</v>
      </c>
      <c r="P11" s="44">
        <v>8.1019298515235505</v>
      </c>
      <c r="Q11" s="44">
        <v>163.57795069078699</v>
      </c>
    </row>
    <row r="12" spans="1:17" x14ac:dyDescent="0.2">
      <c r="A12">
        <v>9</v>
      </c>
      <c r="B12">
        <v>654</v>
      </c>
      <c r="C12">
        <v>2017</v>
      </c>
      <c r="D12">
        <v>4</v>
      </c>
      <c r="E12">
        <v>5</v>
      </c>
      <c r="F12">
        <v>2</v>
      </c>
      <c r="G12">
        <v>41</v>
      </c>
      <c r="H12">
        <v>27</v>
      </c>
      <c r="I12" s="28">
        <v>736790.11211805604</v>
      </c>
      <c r="J12">
        <v>-61.585806720000498</v>
      </c>
      <c r="K12">
        <v>15.751201120000101</v>
      </c>
      <c r="L12" s="28">
        <v>651505.78053327103</v>
      </c>
      <c r="M12" s="28">
        <v>1741922.5876644601</v>
      </c>
      <c r="N12" s="28">
        <v>-1066.93400002414</v>
      </c>
      <c r="O12" s="44">
        <v>153.796970530431</v>
      </c>
      <c r="P12" s="44">
        <v>4.7629972818116197</v>
      </c>
      <c r="Q12" s="44">
        <v>159.30247881871</v>
      </c>
    </row>
    <row r="13" spans="1:17" x14ac:dyDescent="0.2">
      <c r="A13">
        <v>10</v>
      </c>
      <c r="B13">
        <v>654</v>
      </c>
      <c r="C13">
        <v>2017</v>
      </c>
      <c r="D13">
        <v>4</v>
      </c>
      <c r="E13">
        <v>5</v>
      </c>
      <c r="F13">
        <v>2</v>
      </c>
      <c r="G13">
        <v>56</v>
      </c>
      <c r="H13">
        <v>21</v>
      </c>
      <c r="I13" s="28">
        <v>736790.12246527802</v>
      </c>
      <c r="J13">
        <v>-61.585936279999899</v>
      </c>
      <c r="K13">
        <v>15.7514065599982</v>
      </c>
      <c r="L13" s="28">
        <v>651491.74573667499</v>
      </c>
      <c r="M13" s="28">
        <v>1741945.2246806</v>
      </c>
      <c r="N13" s="28">
        <v>-1068.97799983102</v>
      </c>
      <c r="O13" s="44">
        <v>147.33653362907299</v>
      </c>
      <c r="P13" s="44">
        <v>20.521951844548099</v>
      </c>
      <c r="Q13" s="44">
        <v>176.09302875772801</v>
      </c>
    </row>
    <row r="14" spans="1:17" x14ac:dyDescent="0.2">
      <c r="A14">
        <v>11</v>
      </c>
      <c r="B14">
        <v>654</v>
      </c>
      <c r="C14">
        <v>2017</v>
      </c>
      <c r="D14">
        <v>4</v>
      </c>
      <c r="E14">
        <v>5</v>
      </c>
      <c r="F14">
        <v>2</v>
      </c>
      <c r="G14">
        <v>59</v>
      </c>
      <c r="H14">
        <v>19</v>
      </c>
      <c r="I14" s="28">
        <v>736790.12452546298</v>
      </c>
      <c r="J14">
        <v>-61.586048340001902</v>
      </c>
      <c r="K14">
        <v>15.751529200001199</v>
      </c>
      <c r="L14" s="28">
        <v>651479.64748991001</v>
      </c>
      <c r="M14" s="28">
        <v>1741958.71320985</v>
      </c>
      <c r="N14" s="28">
        <v>-1069.0060000563301</v>
      </c>
      <c r="O14" s="44">
        <v>136.70684791090301</v>
      </c>
      <c r="P14" s="44">
        <v>1.7716437241606999</v>
      </c>
      <c r="Q14" s="44">
        <v>139.93665752498899</v>
      </c>
    </row>
    <row r="15" spans="1:17" x14ac:dyDescent="0.2">
      <c r="A15">
        <v>12</v>
      </c>
      <c r="B15">
        <v>654</v>
      </c>
      <c r="C15">
        <v>2017</v>
      </c>
      <c r="D15">
        <v>4</v>
      </c>
      <c r="E15">
        <v>5</v>
      </c>
      <c r="F15">
        <v>3</v>
      </c>
      <c r="G15">
        <v>16</v>
      </c>
      <c r="H15">
        <v>13</v>
      </c>
      <c r="I15" s="28">
        <v>736790.13626157399</v>
      </c>
      <c r="J15">
        <v>-61.586356460000196</v>
      </c>
      <c r="K15">
        <v>15.751849500000001</v>
      </c>
      <c r="L15" s="28">
        <v>651446.39477830101</v>
      </c>
      <c r="M15" s="28">
        <v>1741993.9302564999</v>
      </c>
      <c r="N15" s="28">
        <v>-1070.9160000563299</v>
      </c>
      <c r="O15" s="44">
        <v>156.883248637365</v>
      </c>
      <c r="P15" s="44">
        <v>14.108048121559101</v>
      </c>
      <c r="Q15" s="44">
        <v>173.468025896211</v>
      </c>
    </row>
    <row r="16" spans="1:17" x14ac:dyDescent="0.2">
      <c r="A16">
        <v>13</v>
      </c>
      <c r="B16">
        <v>654</v>
      </c>
      <c r="C16">
        <v>2017</v>
      </c>
      <c r="D16">
        <v>4</v>
      </c>
      <c r="E16">
        <v>5</v>
      </c>
      <c r="F16">
        <v>4</v>
      </c>
      <c r="G16">
        <v>28</v>
      </c>
      <c r="H16">
        <v>47</v>
      </c>
      <c r="I16" s="28">
        <v>736790.18665509298</v>
      </c>
      <c r="J16">
        <v>-61.587176200000002</v>
      </c>
      <c r="K16">
        <v>15.752627</v>
      </c>
      <c r="L16" s="28">
        <v>651357.98316791502</v>
      </c>
      <c r="M16" s="28">
        <v>1742079.3651840701</v>
      </c>
      <c r="N16" s="28">
        <v>-1067.3800000000001</v>
      </c>
      <c r="O16" s="44">
        <v>208.759379203614</v>
      </c>
      <c r="P16" s="44">
        <v>14.568528305884501</v>
      </c>
      <c r="Q16" s="44">
        <v>225.69356537814701</v>
      </c>
    </row>
    <row r="17" spans="1:17" x14ac:dyDescent="0.2">
      <c r="A17">
        <v>14</v>
      </c>
      <c r="B17">
        <v>654</v>
      </c>
      <c r="C17">
        <v>2017</v>
      </c>
      <c r="D17">
        <v>4</v>
      </c>
      <c r="E17">
        <v>5</v>
      </c>
      <c r="F17">
        <v>4</v>
      </c>
      <c r="G17">
        <v>57</v>
      </c>
      <c r="H17">
        <v>46</v>
      </c>
      <c r="I17" s="28">
        <v>736790.20678240701</v>
      </c>
      <c r="J17">
        <v>-61.588072900007901</v>
      </c>
      <c r="K17">
        <v>15.753445560006901</v>
      </c>
      <c r="L17" s="28">
        <v>651261.29558056605</v>
      </c>
      <c r="M17" s="28">
        <v>1742169.2881324801</v>
      </c>
      <c r="N17" s="28">
        <v>-1060.8399999999999</v>
      </c>
      <c r="O17" s="44">
        <v>95.0641957641011</v>
      </c>
      <c r="P17" s="44">
        <v>3.9736088631961901</v>
      </c>
      <c r="Q17" s="44">
        <v>98.901805494303801</v>
      </c>
    </row>
    <row r="18" spans="1:17" x14ac:dyDescent="0.2">
      <c r="A18">
        <v>15</v>
      </c>
      <c r="B18">
        <v>654</v>
      </c>
      <c r="C18">
        <v>2017</v>
      </c>
      <c r="D18">
        <v>4</v>
      </c>
      <c r="E18">
        <v>5</v>
      </c>
      <c r="F18">
        <v>5</v>
      </c>
      <c r="G18">
        <v>26</v>
      </c>
      <c r="H18">
        <v>3</v>
      </c>
      <c r="I18" s="28">
        <v>736790.22642361105</v>
      </c>
      <c r="J18">
        <v>-61.588223480000501</v>
      </c>
      <c r="K18">
        <v>15.753544800000199</v>
      </c>
      <c r="L18" s="28">
        <v>651245.08750948205</v>
      </c>
      <c r="M18" s="28">
        <v>1742180.16015383</v>
      </c>
      <c r="N18" s="28">
        <v>-1062.1579999718399</v>
      </c>
      <c r="O18" s="44">
        <v>134.39482847575499</v>
      </c>
      <c r="P18" s="44">
        <v>1.8030315812948501</v>
      </c>
      <c r="Q18" s="44">
        <v>136.17905731384499</v>
      </c>
    </row>
    <row r="19" spans="1:17" x14ac:dyDescent="0.2">
      <c r="A19">
        <v>16</v>
      </c>
      <c r="B19">
        <v>654</v>
      </c>
      <c r="C19">
        <v>2017</v>
      </c>
      <c r="D19">
        <v>4</v>
      </c>
      <c r="E19">
        <v>5</v>
      </c>
      <c r="F19">
        <v>5</v>
      </c>
      <c r="G19">
        <v>35</v>
      </c>
      <c r="H19">
        <v>32</v>
      </c>
      <c r="I19" s="28">
        <v>736790.23300925898</v>
      </c>
      <c r="J19">
        <v>-61.588578759998398</v>
      </c>
      <c r="K19">
        <v>15.7540777199999</v>
      </c>
      <c r="L19" s="28">
        <v>651206.62494665699</v>
      </c>
      <c r="M19" s="28">
        <v>1742238.86812041</v>
      </c>
      <c r="N19" s="28">
        <v>-1059.26599917924</v>
      </c>
      <c r="O19" s="44">
        <v>194.18018897899901</v>
      </c>
      <c r="P19" s="44">
        <v>2.4301023089702301</v>
      </c>
      <c r="Q19" s="44">
        <v>198.958169399328</v>
      </c>
    </row>
    <row r="20" spans="1:17" x14ac:dyDescent="0.2">
      <c r="A20">
        <v>17</v>
      </c>
      <c r="B20">
        <v>654</v>
      </c>
      <c r="C20">
        <v>2017</v>
      </c>
      <c r="D20">
        <v>4</v>
      </c>
      <c r="E20">
        <v>5</v>
      </c>
      <c r="F20">
        <v>5</v>
      </c>
      <c r="G20">
        <v>59</v>
      </c>
      <c r="H20">
        <v>33</v>
      </c>
      <c r="I20" s="28">
        <v>736790.24968749995</v>
      </c>
      <c r="J20">
        <v>-61.589468600000401</v>
      </c>
      <c r="K20">
        <v>15.754821139999599</v>
      </c>
      <c r="L20" s="28">
        <v>651110.72926487494</v>
      </c>
      <c r="M20" s="28">
        <v>1742320.48299087</v>
      </c>
      <c r="N20" s="28">
        <v>-1051.43999991953</v>
      </c>
      <c r="O20" s="44">
        <v>137.50413515987799</v>
      </c>
      <c r="P20" s="44">
        <v>9.9759568584716192</v>
      </c>
      <c r="Q20" s="44">
        <v>147.704255791728</v>
      </c>
    </row>
    <row r="21" spans="1:17" x14ac:dyDescent="0.2">
      <c r="A21">
        <v>18</v>
      </c>
      <c r="B21">
        <v>654</v>
      </c>
      <c r="C21">
        <v>2017</v>
      </c>
      <c r="D21">
        <v>4</v>
      </c>
      <c r="E21">
        <v>5</v>
      </c>
      <c r="F21">
        <v>6</v>
      </c>
      <c r="G21">
        <v>26</v>
      </c>
      <c r="H21">
        <v>48</v>
      </c>
      <c r="I21" s="28">
        <v>736790.26861111098</v>
      </c>
      <c r="J21">
        <v>-61.590156760002301</v>
      </c>
      <c r="K21">
        <v>15.755646399998399</v>
      </c>
      <c r="L21" s="28">
        <v>651036.38348335202</v>
      </c>
      <c r="M21" s="28">
        <v>1742411.2974521399</v>
      </c>
      <c r="N21" s="28">
        <v>-1045.8720001689801</v>
      </c>
      <c r="O21" s="44">
        <v>76.921440702564396</v>
      </c>
      <c r="P21" s="44">
        <v>8.0109379273797003</v>
      </c>
      <c r="Q21" s="44">
        <v>87.184975769911205</v>
      </c>
    </row>
    <row r="22" spans="1:17" x14ac:dyDescent="0.2">
      <c r="A22">
        <v>19</v>
      </c>
      <c r="B22">
        <v>654</v>
      </c>
      <c r="C22">
        <v>2017</v>
      </c>
      <c r="D22">
        <v>4</v>
      </c>
      <c r="E22">
        <v>5</v>
      </c>
      <c r="F22">
        <v>6</v>
      </c>
      <c r="G22">
        <v>58</v>
      </c>
      <c r="H22">
        <v>7</v>
      </c>
      <c r="I22" s="28">
        <v>736790.29035879602</v>
      </c>
      <c r="J22">
        <v>-61.591367960000198</v>
      </c>
      <c r="K22">
        <v>15.7568217800001</v>
      </c>
      <c r="L22" s="28">
        <v>650905.73692302697</v>
      </c>
      <c r="M22" s="28">
        <v>1742540.4753215699</v>
      </c>
      <c r="N22" s="28">
        <v>-1033.9000000000001</v>
      </c>
      <c r="O22" s="44">
        <v>93.565461222348404</v>
      </c>
      <c r="P22" s="44">
        <v>5.8434733702543999</v>
      </c>
      <c r="Q22" s="44">
        <v>102.365904324567</v>
      </c>
    </row>
    <row r="23" spans="1:17" x14ac:dyDescent="0.2">
      <c r="A23">
        <v>20</v>
      </c>
      <c r="B23">
        <v>654</v>
      </c>
      <c r="C23">
        <v>2017</v>
      </c>
      <c r="D23">
        <v>4</v>
      </c>
      <c r="E23">
        <v>5</v>
      </c>
      <c r="F23">
        <v>9</v>
      </c>
      <c r="G23">
        <v>28</v>
      </c>
      <c r="H23">
        <v>49</v>
      </c>
      <c r="I23" s="28">
        <v>736790.39501157403</v>
      </c>
      <c r="J23">
        <v>-61.595499500000003</v>
      </c>
      <c r="K23">
        <v>15.761760000000001</v>
      </c>
      <c r="L23" s="28">
        <v>650459.41351879004</v>
      </c>
      <c r="M23" s="28">
        <v>1743083.8906811599</v>
      </c>
      <c r="N23" s="28">
        <v>-992.29</v>
      </c>
      <c r="O23" s="44">
        <v>85.1251047735784</v>
      </c>
      <c r="P23" s="44">
        <v>5.4933726156590597</v>
      </c>
      <c r="Q23" s="44">
        <v>90.989172755339894</v>
      </c>
    </row>
    <row r="24" spans="1:17" x14ac:dyDescent="0.2">
      <c r="A24">
        <v>21</v>
      </c>
      <c r="B24">
        <v>655</v>
      </c>
      <c r="C24">
        <v>2017</v>
      </c>
      <c r="D24">
        <v>4</v>
      </c>
      <c r="E24">
        <v>6</v>
      </c>
      <c r="F24">
        <v>3</v>
      </c>
      <c r="G24">
        <v>42</v>
      </c>
      <c r="H24">
        <v>26</v>
      </c>
      <c r="I24" s="28">
        <v>736791.15446759295</v>
      </c>
      <c r="J24">
        <v>-61.579462639998603</v>
      </c>
      <c r="K24">
        <v>15.745134119997701</v>
      </c>
      <c r="L24" s="28">
        <v>652190.07360911195</v>
      </c>
      <c r="M24" s="28">
        <v>1741255.89429378</v>
      </c>
      <c r="N24" s="28">
        <v>-1005.07600010461</v>
      </c>
      <c r="O24" s="44">
        <v>24.053998402191699</v>
      </c>
      <c r="P24" s="44">
        <v>5.1462822681761402</v>
      </c>
      <c r="Q24" s="44">
        <v>31.8443257500332</v>
      </c>
    </row>
    <row r="25" spans="1:17" x14ac:dyDescent="0.2">
      <c r="A25">
        <v>22</v>
      </c>
      <c r="B25">
        <v>655</v>
      </c>
      <c r="C25">
        <v>2017</v>
      </c>
      <c r="D25">
        <v>4</v>
      </c>
      <c r="E25">
        <v>6</v>
      </c>
      <c r="F25">
        <v>3</v>
      </c>
      <c r="G25">
        <v>48</v>
      </c>
      <c r="H25">
        <v>54</v>
      </c>
      <c r="I25" s="28">
        <v>736791.15895833296</v>
      </c>
      <c r="J25">
        <v>-61.579644220000098</v>
      </c>
      <c r="K25">
        <v>15.745431700001999</v>
      </c>
      <c r="L25" s="28">
        <v>652170.39498100395</v>
      </c>
      <c r="M25" s="28">
        <v>1741288.6879233699</v>
      </c>
      <c r="N25" s="28">
        <v>-1017.36399989539</v>
      </c>
      <c r="O25" s="44">
        <v>26.649202568407802</v>
      </c>
      <c r="P25" s="44">
        <v>2.48919148502205</v>
      </c>
      <c r="Q25" s="44">
        <v>29.745798022577901</v>
      </c>
    </row>
    <row r="26" spans="1:17" x14ac:dyDescent="0.2">
      <c r="A26">
        <v>23</v>
      </c>
      <c r="B26">
        <v>655</v>
      </c>
      <c r="C26">
        <v>2017</v>
      </c>
      <c r="D26">
        <v>4</v>
      </c>
      <c r="E26">
        <v>6</v>
      </c>
      <c r="F26">
        <v>4</v>
      </c>
      <c r="G26">
        <v>45</v>
      </c>
      <c r="H26">
        <v>3</v>
      </c>
      <c r="I26" s="28">
        <v>736791.19795138901</v>
      </c>
      <c r="J26">
        <v>-61.581010259999999</v>
      </c>
      <c r="K26">
        <v>15.7470523800009</v>
      </c>
      <c r="L26" s="28">
        <v>652022.81261817797</v>
      </c>
      <c r="M26" s="28">
        <v>1741467.0170986999</v>
      </c>
      <c r="N26" s="28">
        <v>-1040.9800000804701</v>
      </c>
      <c r="O26" s="44">
        <v>24.868361865562701</v>
      </c>
      <c r="P26" s="44">
        <v>3.1330657388889001</v>
      </c>
      <c r="Q26" s="44">
        <v>27.879310344827601</v>
      </c>
    </row>
    <row r="27" spans="1:17" x14ac:dyDescent="0.2">
      <c r="A27">
        <v>24</v>
      </c>
      <c r="B27">
        <v>655</v>
      </c>
      <c r="C27">
        <v>2017</v>
      </c>
      <c r="D27">
        <v>4</v>
      </c>
      <c r="E27">
        <v>6</v>
      </c>
      <c r="F27">
        <v>5</v>
      </c>
      <c r="G27">
        <v>9</v>
      </c>
      <c r="H27">
        <v>27</v>
      </c>
      <c r="I27" s="28">
        <v>736791.21489583305</v>
      </c>
      <c r="J27">
        <v>-61.581293520002099</v>
      </c>
      <c r="K27">
        <v>15.7474552399921</v>
      </c>
      <c r="L27" s="28">
        <v>651992.16077011102</v>
      </c>
      <c r="M27" s="28">
        <v>1741511.38588715</v>
      </c>
      <c r="N27" s="28">
        <v>-1047.9080001126499</v>
      </c>
      <c r="O27" s="44">
        <v>47.224929180916803</v>
      </c>
      <c r="P27" s="44">
        <v>4.6079996272970103</v>
      </c>
      <c r="Q27" s="44">
        <v>54.488704436787501</v>
      </c>
    </row>
    <row r="28" spans="1:17" x14ac:dyDescent="0.2">
      <c r="A28">
        <v>25</v>
      </c>
      <c r="B28">
        <v>655</v>
      </c>
      <c r="C28">
        <v>2017</v>
      </c>
      <c r="D28">
        <v>4</v>
      </c>
      <c r="E28">
        <v>6</v>
      </c>
      <c r="F28">
        <v>7</v>
      </c>
      <c r="G28">
        <v>40</v>
      </c>
      <c r="H28">
        <v>23</v>
      </c>
      <c r="I28" s="28">
        <v>736791.31971064804</v>
      </c>
      <c r="J28">
        <v>-61.582242600000399</v>
      </c>
      <c r="K28">
        <v>15.7487658599994</v>
      </c>
      <c r="L28" s="28">
        <v>651889.48984127201</v>
      </c>
      <c r="M28" s="28">
        <v>1741655.7107766501</v>
      </c>
      <c r="N28" s="28">
        <v>-1062.62400005633</v>
      </c>
      <c r="O28" s="44">
        <v>30.490246777183899</v>
      </c>
      <c r="P28" s="44">
        <v>3.13873215189717</v>
      </c>
      <c r="Q28" s="44">
        <v>34.182670106682998</v>
      </c>
    </row>
    <row r="29" spans="1:17" x14ac:dyDescent="0.2">
      <c r="A29">
        <v>26</v>
      </c>
      <c r="B29">
        <v>655</v>
      </c>
      <c r="C29">
        <v>2017</v>
      </c>
      <c r="D29">
        <v>4</v>
      </c>
      <c r="E29">
        <v>6</v>
      </c>
      <c r="F29">
        <v>10</v>
      </c>
      <c r="G29">
        <v>40</v>
      </c>
      <c r="H29">
        <v>19</v>
      </c>
      <c r="I29" s="28">
        <v>736791.44466435199</v>
      </c>
      <c r="J29">
        <v>-61.576395700000397</v>
      </c>
      <c r="K29">
        <v>15.746156059998601</v>
      </c>
      <c r="L29" s="28">
        <v>652517.94742497301</v>
      </c>
      <c r="M29" s="28">
        <v>1741371.17676023</v>
      </c>
      <c r="N29" s="28">
        <v>-1115.74799988735</v>
      </c>
      <c r="O29" s="44">
        <v>23.354953733541901</v>
      </c>
      <c r="P29" s="44">
        <v>4.9616244653141699</v>
      </c>
      <c r="Q29" s="44">
        <v>28.4437716258435</v>
      </c>
    </row>
    <row r="30" spans="1:17" x14ac:dyDescent="0.2">
      <c r="A30">
        <v>27</v>
      </c>
      <c r="B30">
        <v>655</v>
      </c>
      <c r="C30">
        <v>2017</v>
      </c>
      <c r="D30">
        <v>4</v>
      </c>
      <c r="E30">
        <v>6</v>
      </c>
      <c r="F30">
        <v>11</v>
      </c>
      <c r="G30">
        <v>39</v>
      </c>
      <c r="H30">
        <v>35</v>
      </c>
      <c r="I30" s="28">
        <v>736791.48582175898</v>
      </c>
      <c r="J30">
        <v>-61.575501199999998</v>
      </c>
      <c r="K30">
        <v>15.745526899999399</v>
      </c>
      <c r="L30" s="28">
        <v>652614.26644904097</v>
      </c>
      <c r="M30" s="28">
        <v>1741302.2123793601</v>
      </c>
      <c r="N30" s="28">
        <v>-1116</v>
      </c>
      <c r="O30" s="44">
        <v>17.860135342122099</v>
      </c>
      <c r="P30" s="44">
        <v>1.64467877290875</v>
      </c>
      <c r="Q30" s="44">
        <v>20.009189065497399</v>
      </c>
    </row>
    <row r="31" spans="1:17" x14ac:dyDescent="0.2">
      <c r="A31">
        <v>28</v>
      </c>
      <c r="B31">
        <v>655</v>
      </c>
      <c r="C31">
        <v>2017</v>
      </c>
      <c r="D31">
        <v>4</v>
      </c>
      <c r="E31">
        <v>6</v>
      </c>
      <c r="F31">
        <v>12</v>
      </c>
      <c r="G31">
        <v>49</v>
      </c>
      <c r="H31">
        <v>34</v>
      </c>
      <c r="I31" s="28">
        <v>736791.53442129598</v>
      </c>
      <c r="J31">
        <v>-61.5737928</v>
      </c>
      <c r="K31">
        <v>15.7444325</v>
      </c>
      <c r="L31" s="28">
        <v>652798.14708421298</v>
      </c>
      <c r="M31" s="28">
        <v>1741182.3626727599</v>
      </c>
      <c r="N31" s="28">
        <v>-1126.77</v>
      </c>
      <c r="O31" s="44">
        <v>69.658100282340897</v>
      </c>
      <c r="P31" s="44">
        <v>2.4194709293107501</v>
      </c>
      <c r="Q31" s="44">
        <v>73.279012563075796</v>
      </c>
    </row>
    <row r="32" spans="1:17" x14ac:dyDescent="0.2">
      <c r="A32">
        <v>29</v>
      </c>
      <c r="B32">
        <v>658</v>
      </c>
      <c r="C32">
        <v>2017</v>
      </c>
      <c r="D32">
        <v>4</v>
      </c>
      <c r="E32">
        <v>10</v>
      </c>
      <c r="F32">
        <v>0</v>
      </c>
      <c r="G32">
        <v>51</v>
      </c>
      <c r="H32">
        <v>7</v>
      </c>
      <c r="I32" s="28">
        <v>736795.03549768496</v>
      </c>
      <c r="J32">
        <v>-61.582924800000001</v>
      </c>
      <c r="K32">
        <v>15.7493955</v>
      </c>
      <c r="L32" s="28">
        <v>651815.92272968194</v>
      </c>
      <c r="M32" s="28">
        <v>1741724.88378974</v>
      </c>
      <c r="N32" s="28">
        <v>-1079.3800000000001</v>
      </c>
      <c r="O32" s="44">
        <v>139.750759560077</v>
      </c>
      <c r="P32" s="44">
        <v>4.43184418250482</v>
      </c>
      <c r="Q32" s="44">
        <v>143.706744662658</v>
      </c>
    </row>
    <row r="33" spans="1:17" x14ac:dyDescent="0.2">
      <c r="A33">
        <v>30</v>
      </c>
      <c r="B33">
        <v>658</v>
      </c>
      <c r="C33">
        <v>2017</v>
      </c>
      <c r="D33">
        <v>4</v>
      </c>
      <c r="E33">
        <v>10</v>
      </c>
      <c r="F33">
        <v>1</v>
      </c>
      <c r="G33">
        <v>10</v>
      </c>
      <c r="H33">
        <v>58</v>
      </c>
      <c r="I33" s="28">
        <v>736795.04928240704</v>
      </c>
      <c r="J33">
        <v>-61.583327840000202</v>
      </c>
      <c r="K33">
        <v>15.749655040000199</v>
      </c>
      <c r="L33" s="28">
        <v>651772.54341366806</v>
      </c>
      <c r="M33" s="28">
        <v>1741753.30959047</v>
      </c>
      <c r="N33" s="28">
        <v>-1080.68</v>
      </c>
      <c r="O33" s="44">
        <v>93.996493390266593</v>
      </c>
      <c r="P33" s="44">
        <v>2.3838490485721202</v>
      </c>
      <c r="Q33" s="44">
        <v>97.897440564088299</v>
      </c>
    </row>
    <row r="34" spans="1:17" x14ac:dyDescent="0.2">
      <c r="A34">
        <v>31</v>
      </c>
      <c r="B34">
        <v>658</v>
      </c>
      <c r="C34">
        <v>2017</v>
      </c>
      <c r="D34">
        <v>4</v>
      </c>
      <c r="E34">
        <v>10</v>
      </c>
      <c r="F34">
        <v>2</v>
      </c>
      <c r="G34">
        <v>25</v>
      </c>
      <c r="H34">
        <v>53</v>
      </c>
      <c r="I34" s="28">
        <v>736795.10130787001</v>
      </c>
      <c r="J34">
        <v>-61.588186659994598</v>
      </c>
      <c r="K34">
        <v>15.7534915400002</v>
      </c>
      <c r="L34" s="28">
        <v>651249.07219060999</v>
      </c>
      <c r="M34" s="28">
        <v>1742174.2938268301</v>
      </c>
      <c r="N34" s="28">
        <v>-1065.21599978274</v>
      </c>
      <c r="O34" s="44">
        <v>136.23251066378</v>
      </c>
      <c r="P34" s="44">
        <v>4.0801306118618399</v>
      </c>
      <c r="Q34" s="44">
        <v>142.00115528996099</v>
      </c>
    </row>
    <row r="35" spans="1:17" x14ac:dyDescent="0.2">
      <c r="A35">
        <v>32</v>
      </c>
      <c r="B35">
        <v>658</v>
      </c>
      <c r="C35">
        <v>2017</v>
      </c>
      <c r="D35">
        <v>4</v>
      </c>
      <c r="E35">
        <v>10</v>
      </c>
      <c r="F35">
        <v>2</v>
      </c>
      <c r="G35">
        <v>28</v>
      </c>
      <c r="H35">
        <v>53</v>
      </c>
      <c r="I35" s="28">
        <v>736795.10339120403</v>
      </c>
      <c r="J35">
        <v>-61.588256919996901</v>
      </c>
      <c r="K35">
        <v>15.7535578200005</v>
      </c>
      <c r="L35" s="28">
        <v>651241.49478679604</v>
      </c>
      <c r="M35" s="28">
        <v>1742181.5767214701</v>
      </c>
      <c r="N35" s="28">
        <v>-1065.4439998953901</v>
      </c>
      <c r="O35" s="44">
        <v>147.12858559611499</v>
      </c>
      <c r="P35" s="44">
        <v>3.00050306965213</v>
      </c>
      <c r="Q35" s="44">
        <v>150.606155406716</v>
      </c>
    </row>
    <row r="36" spans="1:17" x14ac:dyDescent="0.2">
      <c r="A36">
        <v>33</v>
      </c>
      <c r="B36">
        <v>658</v>
      </c>
      <c r="C36">
        <v>2017</v>
      </c>
      <c r="D36">
        <v>4</v>
      </c>
      <c r="E36">
        <v>10</v>
      </c>
      <c r="F36">
        <v>2</v>
      </c>
      <c r="G36">
        <v>32</v>
      </c>
      <c r="H36">
        <v>9</v>
      </c>
      <c r="I36" s="28">
        <v>736795.105659722</v>
      </c>
      <c r="J36">
        <v>-61.588362660000399</v>
      </c>
      <c r="K36">
        <v>15.7537752799995</v>
      </c>
      <c r="L36" s="28">
        <v>651230.00380855403</v>
      </c>
      <c r="M36" s="28">
        <v>1742205.5608485399</v>
      </c>
      <c r="N36" s="28">
        <v>-1062.03599997586</v>
      </c>
      <c r="O36" s="44">
        <v>96.879090324068002</v>
      </c>
      <c r="P36" s="44">
        <v>1.3671026220436699</v>
      </c>
      <c r="Q36" s="44">
        <v>98.173347166813997</v>
      </c>
    </row>
    <row r="37" spans="1:17" x14ac:dyDescent="0.2">
      <c r="A37">
        <v>34</v>
      </c>
      <c r="B37">
        <v>658</v>
      </c>
      <c r="C37">
        <v>2017</v>
      </c>
      <c r="D37">
        <v>4</v>
      </c>
      <c r="E37">
        <v>10</v>
      </c>
      <c r="F37">
        <v>3</v>
      </c>
      <c r="G37">
        <v>50</v>
      </c>
      <c r="H37">
        <v>18</v>
      </c>
      <c r="I37" s="28">
        <v>736795.15993055503</v>
      </c>
      <c r="J37">
        <v>-61.595398299998003</v>
      </c>
      <c r="K37">
        <v>15.7615989999994</v>
      </c>
      <c r="L37" s="28">
        <v>650470.375243049</v>
      </c>
      <c r="M37" s="28">
        <v>1743066.1497752101</v>
      </c>
      <c r="N37" s="28">
        <v>-992.02</v>
      </c>
      <c r="O37" s="44">
        <v>19.997377558115002</v>
      </c>
      <c r="P37" s="44">
        <v>2.6563138670160802</v>
      </c>
      <c r="Q37" s="44">
        <v>23.568566033616101</v>
      </c>
    </row>
    <row r="38" spans="1:17" x14ac:dyDescent="0.2">
      <c r="A38">
        <v>35</v>
      </c>
      <c r="B38">
        <v>658</v>
      </c>
      <c r="C38">
        <v>2017</v>
      </c>
      <c r="D38">
        <v>4</v>
      </c>
      <c r="E38">
        <v>10</v>
      </c>
      <c r="F38">
        <v>3</v>
      </c>
      <c r="G38">
        <v>54</v>
      </c>
      <c r="H38">
        <v>6</v>
      </c>
      <c r="I38" s="28">
        <v>736795.16256944404</v>
      </c>
      <c r="J38">
        <v>-61.595345799990298</v>
      </c>
      <c r="K38">
        <v>15.7616592999911</v>
      </c>
      <c r="L38" s="28">
        <v>650475.95592592598</v>
      </c>
      <c r="M38" s="28">
        <v>1743072.85886457</v>
      </c>
      <c r="N38" s="28">
        <v>-992.58800011265305</v>
      </c>
      <c r="O38" s="44">
        <v>139.092898857791</v>
      </c>
      <c r="P38" s="44">
        <v>3.4138503096855199</v>
      </c>
      <c r="Q38" s="44">
        <v>144.79177738012299</v>
      </c>
    </row>
    <row r="39" spans="1:17" x14ac:dyDescent="0.2">
      <c r="A39">
        <v>36</v>
      </c>
      <c r="B39">
        <v>658</v>
      </c>
      <c r="C39">
        <v>2017</v>
      </c>
      <c r="D39">
        <v>4</v>
      </c>
      <c r="E39">
        <v>10</v>
      </c>
      <c r="F39">
        <v>3</v>
      </c>
      <c r="G39">
        <v>59</v>
      </c>
      <c r="H39">
        <v>27</v>
      </c>
      <c r="I39" s="28">
        <v>736795.16628472204</v>
      </c>
      <c r="J39">
        <v>-61.5956315999994</v>
      </c>
      <c r="K39">
        <v>15.761894140001001</v>
      </c>
      <c r="L39" s="28">
        <v>650445.16082247999</v>
      </c>
      <c r="M39" s="28">
        <v>1743098.63773866</v>
      </c>
      <c r="N39" s="28">
        <v>-989.43</v>
      </c>
      <c r="O39" s="44">
        <v>90.132268385733894</v>
      </c>
      <c r="P39" s="44">
        <v>10.111626038801299</v>
      </c>
      <c r="Q39" s="44">
        <v>102.624878311153</v>
      </c>
    </row>
    <row r="40" spans="1:17" x14ac:dyDescent="0.2">
      <c r="A40">
        <v>37</v>
      </c>
      <c r="B40">
        <v>658</v>
      </c>
      <c r="C40">
        <v>2017</v>
      </c>
      <c r="D40">
        <v>4</v>
      </c>
      <c r="E40">
        <v>10</v>
      </c>
      <c r="F40">
        <v>4</v>
      </c>
      <c r="G40">
        <v>15</v>
      </c>
      <c r="H40">
        <v>39</v>
      </c>
      <c r="I40" s="28">
        <v>736795.17753472202</v>
      </c>
      <c r="J40">
        <v>-61.595764219998102</v>
      </c>
      <c r="K40">
        <v>15.761997500000801</v>
      </c>
      <c r="L40" s="28">
        <v>650430.87510639499</v>
      </c>
      <c r="M40" s="28">
        <v>1743109.9789177401</v>
      </c>
      <c r="N40" s="28">
        <v>-985.37399989539404</v>
      </c>
      <c r="O40" s="44">
        <v>48.123546897382099</v>
      </c>
      <c r="P40" s="44">
        <v>5.3137552867099602</v>
      </c>
      <c r="Q40" s="44">
        <v>55.296188733444602</v>
      </c>
    </row>
    <row r="41" spans="1:17" x14ac:dyDescent="0.2">
      <c r="A41">
        <v>38</v>
      </c>
      <c r="B41">
        <v>658</v>
      </c>
      <c r="C41">
        <v>2017</v>
      </c>
      <c r="D41">
        <v>4</v>
      </c>
      <c r="E41">
        <v>10</v>
      </c>
      <c r="F41">
        <v>8</v>
      </c>
      <c r="G41">
        <v>32</v>
      </c>
      <c r="H41">
        <v>27</v>
      </c>
      <c r="I41" s="28">
        <v>736795.35586805595</v>
      </c>
      <c r="J41">
        <v>-61.605541020001503</v>
      </c>
      <c r="K41">
        <v>15.777629580000101</v>
      </c>
      <c r="L41" s="28">
        <v>649371.90042145306</v>
      </c>
      <c r="M41" s="28">
        <v>1744832.5640796199</v>
      </c>
      <c r="N41" s="28">
        <v>-795.61</v>
      </c>
      <c r="O41" s="44">
        <v>122.058539062883</v>
      </c>
      <c r="P41" s="44">
        <v>9.6463573688090207</v>
      </c>
      <c r="Q41" s="44">
        <v>130.92979909183001</v>
      </c>
    </row>
    <row r="42" spans="1:17" x14ac:dyDescent="0.2">
      <c r="A42">
        <v>39</v>
      </c>
      <c r="B42">
        <v>658</v>
      </c>
      <c r="C42">
        <v>2017</v>
      </c>
      <c r="D42">
        <v>4</v>
      </c>
      <c r="E42">
        <v>10</v>
      </c>
      <c r="F42">
        <v>8</v>
      </c>
      <c r="G42">
        <v>39</v>
      </c>
      <c r="H42">
        <v>51</v>
      </c>
      <c r="I42" s="28">
        <v>736795.36100694397</v>
      </c>
      <c r="J42">
        <v>-61.605620419999099</v>
      </c>
      <c r="K42">
        <v>15.777667159998099</v>
      </c>
      <c r="L42" s="28">
        <v>649363.36627889599</v>
      </c>
      <c r="M42" s="28">
        <v>1744836.66563739</v>
      </c>
      <c r="N42" s="28">
        <v>-797.40800016897902</v>
      </c>
      <c r="O42" s="44">
        <v>112.90065962769199</v>
      </c>
      <c r="P42" s="44">
        <v>8.7530261604665096</v>
      </c>
      <c r="Q42" s="44">
        <v>122.500808434109</v>
      </c>
    </row>
    <row r="43" spans="1:17" x14ac:dyDescent="0.2">
      <c r="A43">
        <v>40</v>
      </c>
      <c r="B43">
        <v>658</v>
      </c>
      <c r="C43">
        <v>2017</v>
      </c>
      <c r="D43">
        <v>4</v>
      </c>
      <c r="E43">
        <v>10</v>
      </c>
      <c r="F43">
        <v>8</v>
      </c>
      <c r="G43">
        <v>59</v>
      </c>
      <c r="H43">
        <v>42</v>
      </c>
      <c r="I43" s="28">
        <v>736795.37479166698</v>
      </c>
      <c r="J43">
        <v>-61.6057846599996</v>
      </c>
      <c r="K43">
        <v>15.7778416200001</v>
      </c>
      <c r="L43" s="28">
        <v>649345.64247470198</v>
      </c>
      <c r="M43" s="28">
        <v>1744855.8514828801</v>
      </c>
      <c r="N43" s="28">
        <v>-795.26</v>
      </c>
      <c r="O43" s="44">
        <v>85.821045847811206</v>
      </c>
      <c r="P43" s="44">
        <v>6.6619549020189899</v>
      </c>
      <c r="Q43" s="44">
        <v>94.451609849455593</v>
      </c>
    </row>
    <row r="44" spans="1:17" x14ac:dyDescent="0.2">
      <c r="A44">
        <v>41</v>
      </c>
      <c r="B44">
        <v>658</v>
      </c>
      <c r="C44">
        <v>2017</v>
      </c>
      <c r="D44">
        <v>4</v>
      </c>
      <c r="E44">
        <v>10</v>
      </c>
      <c r="F44">
        <v>9</v>
      </c>
      <c r="G44">
        <v>4</v>
      </c>
      <c r="H44">
        <v>19</v>
      </c>
      <c r="I44" s="28">
        <v>736795.37799768499</v>
      </c>
      <c r="J44">
        <v>-61.606345000003998</v>
      </c>
      <c r="K44">
        <v>15.7782619000072</v>
      </c>
      <c r="L44" s="28">
        <v>649285.30217236397</v>
      </c>
      <c r="M44" s="28">
        <v>1744901.9541546199</v>
      </c>
      <c r="N44" s="28">
        <v>-787.72400010460603</v>
      </c>
      <c r="O44" s="44">
        <v>95.444918224823098</v>
      </c>
      <c r="P44" s="44">
        <v>5.0318315180372402</v>
      </c>
      <c r="Q44" s="44">
        <v>103.724891369109</v>
      </c>
    </row>
    <row r="45" spans="1:17" x14ac:dyDescent="0.2">
      <c r="A45">
        <v>42</v>
      </c>
      <c r="B45">
        <v>658</v>
      </c>
      <c r="C45">
        <v>2017</v>
      </c>
      <c r="D45">
        <v>4</v>
      </c>
      <c r="E45">
        <v>10</v>
      </c>
      <c r="F45">
        <v>9</v>
      </c>
      <c r="G45">
        <v>6</v>
      </c>
      <c r="H45">
        <v>54</v>
      </c>
      <c r="I45" s="28">
        <v>736795.37979166699</v>
      </c>
      <c r="J45">
        <v>-61.606432560000201</v>
      </c>
      <c r="K45">
        <v>15.778417099999601</v>
      </c>
      <c r="L45" s="28">
        <v>649275.80776035099</v>
      </c>
      <c r="M45" s="28">
        <v>1744919.0634626499</v>
      </c>
      <c r="N45" s="28">
        <v>-787.62</v>
      </c>
      <c r="O45" s="44">
        <v>62.225401994097297</v>
      </c>
      <c r="P45" s="44">
        <v>3.4355378697730998</v>
      </c>
      <c r="Q45" s="44">
        <v>68.077640068671599</v>
      </c>
    </row>
    <row r="46" spans="1:17" x14ac:dyDescent="0.2">
      <c r="A46">
        <v>43</v>
      </c>
      <c r="B46">
        <v>658</v>
      </c>
      <c r="C46">
        <v>2017</v>
      </c>
      <c r="D46">
        <v>4</v>
      </c>
      <c r="E46">
        <v>10</v>
      </c>
      <c r="F46">
        <v>9</v>
      </c>
      <c r="G46">
        <v>9</v>
      </c>
      <c r="H46">
        <v>45</v>
      </c>
      <c r="I46" s="28">
        <v>736795.38177083305</v>
      </c>
      <c r="J46">
        <v>-61.606623800000001</v>
      </c>
      <c r="K46">
        <v>15.7786758</v>
      </c>
      <c r="L46" s="28">
        <v>649255.129782442</v>
      </c>
      <c r="M46" s="28">
        <v>1744947.55056664</v>
      </c>
      <c r="N46" s="28">
        <v>-784.34</v>
      </c>
      <c r="O46" s="44">
        <v>90.052289414600907</v>
      </c>
      <c r="P46" s="44">
        <v>8.0817003106938792</v>
      </c>
      <c r="Q46" s="44">
        <v>97.510624880211907</v>
      </c>
    </row>
    <row r="47" spans="1:17" x14ac:dyDescent="0.2">
      <c r="A47">
        <v>44</v>
      </c>
      <c r="B47">
        <v>663</v>
      </c>
      <c r="C47">
        <v>2017</v>
      </c>
      <c r="D47">
        <v>4</v>
      </c>
      <c r="E47">
        <v>18</v>
      </c>
      <c r="F47">
        <v>16</v>
      </c>
      <c r="G47">
        <v>41</v>
      </c>
      <c r="H47">
        <v>6</v>
      </c>
      <c r="I47" s="28">
        <v>736803.69520833297</v>
      </c>
      <c r="J47">
        <v>-61.620217060720002</v>
      </c>
      <c r="K47">
        <v>15.79361198024</v>
      </c>
      <c r="L47" s="28">
        <v>647787.98095095996</v>
      </c>
      <c r="M47" s="28">
        <v>1746590.5005205299</v>
      </c>
      <c r="N47" s="28">
        <v>-567.40899999999999</v>
      </c>
      <c r="O47" s="44">
        <v>12.170082414061</v>
      </c>
      <c r="P47" s="44">
        <v>0.44905875537989998</v>
      </c>
      <c r="Q47" s="44">
        <v>12.816761317198599</v>
      </c>
    </row>
    <row r="48" spans="1:17" x14ac:dyDescent="0.2">
      <c r="A48">
        <v>45</v>
      </c>
      <c r="B48">
        <v>663</v>
      </c>
      <c r="C48">
        <v>2017</v>
      </c>
      <c r="D48">
        <v>4</v>
      </c>
      <c r="E48">
        <v>18</v>
      </c>
      <c r="F48">
        <v>20</v>
      </c>
      <c r="G48">
        <v>14</v>
      </c>
      <c r="H48">
        <v>16</v>
      </c>
      <c r="I48" s="28">
        <v>736803.84324074094</v>
      </c>
      <c r="J48">
        <v>-61.613535399998803</v>
      </c>
      <c r="K48">
        <v>15.7881757</v>
      </c>
      <c r="L48" s="28">
        <v>648507.73189190496</v>
      </c>
      <c r="M48" s="28">
        <v>1745993.7339603</v>
      </c>
      <c r="N48" s="28">
        <v>-615.21400005632597</v>
      </c>
      <c r="O48" s="44">
        <v>25.1588767478116</v>
      </c>
      <c r="P48" s="44">
        <v>3.09056213466345</v>
      </c>
      <c r="Q48" s="44">
        <v>28.730612298854599</v>
      </c>
    </row>
    <row r="49" spans="1:17" x14ac:dyDescent="0.2">
      <c r="A49">
        <v>46</v>
      </c>
      <c r="B49">
        <v>663</v>
      </c>
      <c r="C49">
        <v>2017</v>
      </c>
      <c r="D49">
        <v>4</v>
      </c>
      <c r="E49">
        <v>18</v>
      </c>
      <c r="F49">
        <v>21</v>
      </c>
      <c r="G49">
        <v>12</v>
      </c>
      <c r="H49">
        <v>12</v>
      </c>
      <c r="I49" s="28">
        <v>736803.88347222202</v>
      </c>
      <c r="J49">
        <v>-61.611478839999798</v>
      </c>
      <c r="K49">
        <v>15.7862078600006</v>
      </c>
      <c r="L49" s="28">
        <v>648729.48799610895</v>
      </c>
      <c r="M49" s="28">
        <v>1745777.46385284</v>
      </c>
      <c r="N49" s="28">
        <v>-683.87</v>
      </c>
      <c r="O49" s="44">
        <v>42.7990307685115</v>
      </c>
      <c r="P49" s="44">
        <v>3.3045500417246498</v>
      </c>
      <c r="Q49" s="44">
        <v>46.298686615852702</v>
      </c>
    </row>
    <row r="50" spans="1:17" x14ac:dyDescent="0.2">
      <c r="A50">
        <v>47</v>
      </c>
      <c r="B50">
        <v>663</v>
      </c>
      <c r="C50">
        <v>2017</v>
      </c>
      <c r="D50">
        <v>4</v>
      </c>
      <c r="E50">
        <v>18</v>
      </c>
      <c r="F50">
        <v>21</v>
      </c>
      <c r="G50">
        <v>27</v>
      </c>
      <c r="H50">
        <v>45</v>
      </c>
      <c r="I50" s="28">
        <v>736803.894270833</v>
      </c>
      <c r="J50">
        <v>-61.610728340000399</v>
      </c>
      <c r="K50">
        <v>15.7842890000008</v>
      </c>
      <c r="L50" s="28">
        <v>648811.29090234102</v>
      </c>
      <c r="M50" s="28">
        <v>1745565.6912700799</v>
      </c>
      <c r="N50" s="28">
        <v>-724.24599986320698</v>
      </c>
      <c r="O50" s="44">
        <v>51.3187275098784</v>
      </c>
      <c r="P50" s="44">
        <v>2.2965968350489101</v>
      </c>
      <c r="Q50" s="44">
        <v>54.665438395530501</v>
      </c>
    </row>
    <row r="51" spans="1:17" x14ac:dyDescent="0.2">
      <c r="A51">
        <v>48</v>
      </c>
      <c r="B51">
        <v>663</v>
      </c>
      <c r="C51">
        <v>2017</v>
      </c>
      <c r="D51">
        <v>4</v>
      </c>
      <c r="E51">
        <v>18</v>
      </c>
      <c r="F51">
        <v>21</v>
      </c>
      <c r="G51">
        <v>28</v>
      </c>
      <c r="H51">
        <v>6</v>
      </c>
      <c r="I51" s="28">
        <v>736803.89451388898</v>
      </c>
      <c r="J51">
        <v>-61.6107226000004</v>
      </c>
      <c r="K51">
        <v>15.784286059999801</v>
      </c>
      <c r="L51" s="28">
        <v>648811.90798946097</v>
      </c>
      <c r="M51" s="28">
        <v>1745565.37004479</v>
      </c>
      <c r="N51" s="28">
        <v>-724.12000008046596</v>
      </c>
      <c r="O51" s="44">
        <v>52.558309449700999</v>
      </c>
      <c r="P51" s="44">
        <v>3.9170721218286002</v>
      </c>
      <c r="Q51" s="44">
        <v>58.358190009191397</v>
      </c>
    </row>
    <row r="52" spans="1:17" x14ac:dyDescent="0.2">
      <c r="A52">
        <v>49</v>
      </c>
      <c r="B52">
        <v>663</v>
      </c>
      <c r="C52">
        <v>2017</v>
      </c>
      <c r="D52">
        <v>4</v>
      </c>
      <c r="E52">
        <v>18</v>
      </c>
      <c r="F52">
        <v>21</v>
      </c>
      <c r="G52">
        <v>48</v>
      </c>
      <c r="H52">
        <v>49</v>
      </c>
      <c r="I52" s="28">
        <v>736803.90890046302</v>
      </c>
      <c r="J52">
        <v>-61.610520320000902</v>
      </c>
      <c r="K52">
        <v>15.7837743399994</v>
      </c>
      <c r="L52" s="28">
        <v>648833.95232716203</v>
      </c>
      <c r="M52" s="28">
        <v>1745508.8962532899</v>
      </c>
      <c r="N52" s="28">
        <v>-731.15399991550998</v>
      </c>
      <c r="O52" s="44">
        <v>70.810932089541893</v>
      </c>
      <c r="P52" s="44">
        <v>3.4583193503979199</v>
      </c>
      <c r="Q52" s="44">
        <v>74.150120975227793</v>
      </c>
    </row>
    <row r="53" spans="1:17" x14ac:dyDescent="0.2">
      <c r="A53">
        <v>50</v>
      </c>
      <c r="B53">
        <v>663</v>
      </c>
      <c r="C53">
        <v>2017</v>
      </c>
      <c r="D53">
        <v>4</v>
      </c>
      <c r="E53">
        <v>18</v>
      </c>
      <c r="F53">
        <v>21</v>
      </c>
      <c r="G53">
        <v>58</v>
      </c>
      <c r="H53">
        <v>58</v>
      </c>
      <c r="I53" s="28">
        <v>736803.91594907397</v>
      </c>
      <c r="J53">
        <v>-61.609772660000601</v>
      </c>
      <c r="K53">
        <v>15.783008159999801</v>
      </c>
      <c r="L53" s="28">
        <v>648914.61090288404</v>
      </c>
      <c r="M53" s="28">
        <v>1745424.6546017199</v>
      </c>
      <c r="N53" s="28">
        <v>-742.214000056327</v>
      </c>
      <c r="O53" s="44">
        <v>51.124919322040597</v>
      </c>
      <c r="P53" s="44">
        <v>2.56943112128064</v>
      </c>
      <c r="Q53" s="44">
        <v>54.422551350056096</v>
      </c>
    </row>
    <row r="54" spans="1:17" x14ac:dyDescent="0.2">
      <c r="A54">
        <v>51</v>
      </c>
      <c r="B54">
        <v>666</v>
      </c>
      <c r="C54">
        <v>2017</v>
      </c>
      <c r="D54">
        <v>4</v>
      </c>
      <c r="E54">
        <v>23</v>
      </c>
      <c r="F54">
        <v>11</v>
      </c>
      <c r="G54">
        <v>25</v>
      </c>
      <c r="H54">
        <v>25</v>
      </c>
      <c r="I54" s="28">
        <v>736808.47598379594</v>
      </c>
      <c r="J54">
        <v>-61.544074700000003</v>
      </c>
      <c r="K54">
        <v>15.713169199999999</v>
      </c>
      <c r="L54" s="28">
        <v>656006.44075329998</v>
      </c>
      <c r="M54" s="28">
        <v>1737745.0559801001</v>
      </c>
      <c r="N54" s="28">
        <v>-720.28</v>
      </c>
      <c r="O54" s="44">
        <v>32.983532528920797</v>
      </c>
      <c r="P54" s="44">
        <v>4.2083339657090404</v>
      </c>
      <c r="Q54" s="44">
        <v>38.407451789219003</v>
      </c>
    </row>
    <row r="55" spans="1:17" x14ac:dyDescent="0.2">
      <c r="A55">
        <v>52</v>
      </c>
      <c r="B55">
        <v>666</v>
      </c>
      <c r="C55">
        <v>2017</v>
      </c>
      <c r="D55">
        <v>4</v>
      </c>
      <c r="E55">
        <v>23</v>
      </c>
      <c r="F55">
        <v>13</v>
      </c>
      <c r="G55">
        <v>1</v>
      </c>
      <c r="H55">
        <v>3</v>
      </c>
      <c r="I55" s="28">
        <v>736808.54239583295</v>
      </c>
      <c r="J55">
        <v>-61.551346659984503</v>
      </c>
      <c r="K55">
        <v>15.7183566799854</v>
      </c>
      <c r="L55" s="28">
        <v>655223.15544870798</v>
      </c>
      <c r="M55" s="28">
        <v>1738313.6575443801</v>
      </c>
      <c r="N55" s="28">
        <v>-893.31400065982302</v>
      </c>
      <c r="O55" s="44">
        <v>6.2423820734329398</v>
      </c>
      <c r="P55" s="44">
        <v>0.28178620348281103</v>
      </c>
      <c r="Q55" s="44">
        <v>6.5077949023600699</v>
      </c>
    </row>
    <row r="56" spans="1:17" x14ac:dyDescent="0.2">
      <c r="A56">
        <v>53</v>
      </c>
      <c r="B56">
        <v>666</v>
      </c>
      <c r="C56">
        <v>2017</v>
      </c>
      <c r="D56">
        <v>4</v>
      </c>
      <c r="E56">
        <v>23</v>
      </c>
      <c r="F56">
        <v>13</v>
      </c>
      <c r="G56">
        <v>25</v>
      </c>
      <c r="H56">
        <v>20</v>
      </c>
      <c r="I56" s="28">
        <v>736808.55925925903</v>
      </c>
      <c r="J56">
        <v>-61.552621199999997</v>
      </c>
      <c r="K56">
        <v>15.719111759998199</v>
      </c>
      <c r="L56" s="28">
        <v>655085.99168873904</v>
      </c>
      <c r="M56" s="28">
        <v>1738396.2656256501</v>
      </c>
      <c r="N56" s="28">
        <v>-921.06199972641502</v>
      </c>
      <c r="O56" s="44">
        <v>10.779738884849101</v>
      </c>
      <c r="P56" s="44">
        <v>0.994554490886561</v>
      </c>
      <c r="Q56" s="44">
        <v>12.8637779667995</v>
      </c>
    </row>
    <row r="58" spans="1:17" x14ac:dyDescent="0.2">
      <c r="O58" s="44"/>
      <c r="P58" s="44"/>
      <c r="Q58" s="4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1908C-E5D8-534B-A9E0-2620C55E3F6D}">
  <dimension ref="A1:H228"/>
  <sheetViews>
    <sheetView workbookViewId="0">
      <selection activeCell="H10" sqref="H10"/>
    </sheetView>
  </sheetViews>
  <sheetFormatPr baseColWidth="10" defaultRowHeight="16" x14ac:dyDescent="0.2"/>
  <cols>
    <col min="3" max="3" width="9.1640625" bestFit="1" customWidth="1"/>
    <col min="4" max="4" width="9.6640625" style="45" bestFit="1" customWidth="1"/>
    <col min="5" max="5" width="11.1640625" style="45" bestFit="1" customWidth="1"/>
    <col min="6" max="6" width="21" bestFit="1" customWidth="1"/>
  </cols>
  <sheetData>
    <row r="1" spans="1:8" x14ac:dyDescent="0.2">
      <c r="A1" t="s">
        <v>341</v>
      </c>
    </row>
    <row r="2" spans="1:8" ht="17" thickBot="1" x14ac:dyDescent="0.25"/>
    <row r="3" spans="1:8" x14ac:dyDescent="0.2">
      <c r="B3" s="46" t="s">
        <v>88</v>
      </c>
      <c r="C3" s="47" t="s">
        <v>89</v>
      </c>
      <c r="D3" s="48" t="s">
        <v>90</v>
      </c>
      <c r="E3" s="49" t="s">
        <v>91</v>
      </c>
      <c r="F3" s="50" t="s">
        <v>92</v>
      </c>
    </row>
    <row r="4" spans="1:8" x14ac:dyDescent="0.2">
      <c r="B4" s="51" t="s">
        <v>93</v>
      </c>
      <c r="C4" s="52" t="s">
        <v>94</v>
      </c>
      <c r="D4" s="53" t="s">
        <v>95</v>
      </c>
      <c r="E4" s="54" t="s">
        <v>95</v>
      </c>
      <c r="F4" s="55"/>
    </row>
    <row r="5" spans="1:8" x14ac:dyDescent="0.2">
      <c r="B5" s="60">
        <v>42829</v>
      </c>
      <c r="C5" s="61">
        <v>0.14684027777777778</v>
      </c>
      <c r="D5" s="56">
        <v>15.749499999999999</v>
      </c>
      <c r="E5" s="57">
        <v>-61.583120000000001</v>
      </c>
      <c r="F5" s="58" t="s">
        <v>97</v>
      </c>
      <c r="H5" s="59" t="s">
        <v>96</v>
      </c>
    </row>
    <row r="6" spans="1:8" x14ac:dyDescent="0.2">
      <c r="B6" s="60">
        <v>42829</v>
      </c>
      <c r="C6" s="61">
        <v>0.14719907407407407</v>
      </c>
      <c r="D6" s="56">
        <v>15.74953</v>
      </c>
      <c r="E6" s="57">
        <v>-61.583150000000003</v>
      </c>
      <c r="F6" s="58" t="s">
        <v>97</v>
      </c>
      <c r="H6" t="s">
        <v>98</v>
      </c>
    </row>
    <row r="7" spans="1:8" x14ac:dyDescent="0.2">
      <c r="B7" s="60">
        <v>42829</v>
      </c>
      <c r="C7" s="61">
        <v>0.34134259259259259</v>
      </c>
      <c r="D7" s="56">
        <v>15.74883</v>
      </c>
      <c r="E7" s="57">
        <v>-61.58222</v>
      </c>
      <c r="F7" s="58" t="s">
        <v>97</v>
      </c>
      <c r="H7" t="s">
        <v>99</v>
      </c>
    </row>
    <row r="8" spans="1:8" x14ac:dyDescent="0.2">
      <c r="B8" s="60">
        <v>42829</v>
      </c>
      <c r="C8" s="61">
        <v>0.34421296296296294</v>
      </c>
      <c r="D8" s="56">
        <v>15.74888</v>
      </c>
      <c r="E8" s="57">
        <v>-61.582270000000001</v>
      </c>
      <c r="F8" s="58" t="s">
        <v>97</v>
      </c>
      <c r="H8" t="s">
        <v>100</v>
      </c>
    </row>
    <row r="9" spans="1:8" x14ac:dyDescent="0.2">
      <c r="B9" s="60">
        <v>42829</v>
      </c>
      <c r="C9" s="61">
        <v>0.35787037037037034</v>
      </c>
      <c r="D9" s="56">
        <v>15.74896</v>
      </c>
      <c r="E9" s="57">
        <v>-61.582360000000001</v>
      </c>
      <c r="F9" s="58" t="s">
        <v>97</v>
      </c>
      <c r="H9" t="s">
        <v>324</v>
      </c>
    </row>
    <row r="10" spans="1:8" x14ac:dyDescent="0.2">
      <c r="B10" s="60">
        <v>42829</v>
      </c>
      <c r="C10" s="61">
        <v>0.36559027777777775</v>
      </c>
      <c r="D10" s="56">
        <v>15.748889999999999</v>
      </c>
      <c r="E10" s="57">
        <v>-61.582340000000002</v>
      </c>
      <c r="F10" s="58" t="s">
        <v>97</v>
      </c>
      <c r="H10" s="58" t="s">
        <v>325</v>
      </c>
    </row>
    <row r="11" spans="1:8" x14ac:dyDescent="0.2">
      <c r="B11" s="60">
        <v>42828</v>
      </c>
      <c r="C11" s="61">
        <v>0.98729166666666668</v>
      </c>
      <c r="D11" s="56">
        <v>15.7507</v>
      </c>
      <c r="E11" s="57">
        <v>-61.585070000000002</v>
      </c>
      <c r="F11" s="58" t="s">
        <v>101</v>
      </c>
      <c r="H11" s="58"/>
    </row>
    <row r="12" spans="1:8" x14ac:dyDescent="0.2">
      <c r="B12" s="60">
        <v>42828</v>
      </c>
      <c r="C12" s="61">
        <v>0.98903935185185177</v>
      </c>
      <c r="D12" s="56">
        <v>15.750540000000001</v>
      </c>
      <c r="E12" s="57">
        <v>-61.584899999999998</v>
      </c>
      <c r="F12" s="58" t="s">
        <v>97</v>
      </c>
    </row>
    <row r="13" spans="1:8" x14ac:dyDescent="0.2">
      <c r="B13" s="60">
        <v>42828</v>
      </c>
      <c r="C13" s="61">
        <v>0.98903935185185177</v>
      </c>
      <c r="D13" s="56">
        <v>15.750540000000001</v>
      </c>
      <c r="E13" s="57">
        <v>-61.584899999999998</v>
      </c>
      <c r="F13" s="58" t="s">
        <v>101</v>
      </c>
    </row>
    <row r="14" spans="1:8" x14ac:dyDescent="0.2">
      <c r="B14" s="60">
        <v>42828</v>
      </c>
      <c r="C14" s="61">
        <v>0.98943287037037031</v>
      </c>
      <c r="D14" s="56">
        <v>15.75052</v>
      </c>
      <c r="E14" s="57">
        <v>-61.584910000000001</v>
      </c>
      <c r="F14" s="58" t="s">
        <v>102</v>
      </c>
    </row>
    <row r="15" spans="1:8" x14ac:dyDescent="0.2">
      <c r="B15" s="60">
        <v>42828</v>
      </c>
      <c r="C15" s="61">
        <v>0.9927083333333333</v>
      </c>
      <c r="D15" s="56">
        <v>15.75051</v>
      </c>
      <c r="E15" s="57">
        <v>-61.584910000000001</v>
      </c>
      <c r="F15" s="58" t="s">
        <v>101</v>
      </c>
    </row>
    <row r="16" spans="1:8" x14ac:dyDescent="0.2">
      <c r="B16" s="60">
        <v>42828</v>
      </c>
      <c r="C16" s="61">
        <v>0.99412037037037038</v>
      </c>
      <c r="D16" s="56">
        <v>15.750540000000001</v>
      </c>
      <c r="E16" s="57">
        <v>-61.58493</v>
      </c>
      <c r="F16" s="58" t="s">
        <v>97</v>
      </c>
    </row>
    <row r="17" spans="2:6" x14ac:dyDescent="0.2">
      <c r="B17" s="60">
        <v>42828</v>
      </c>
      <c r="C17" s="61">
        <v>0.99412037037037038</v>
      </c>
      <c r="D17" s="56">
        <v>15.750540000000001</v>
      </c>
      <c r="E17" s="57">
        <v>-61.58493</v>
      </c>
      <c r="F17" s="58" t="s">
        <v>101</v>
      </c>
    </row>
    <row r="18" spans="2:6" x14ac:dyDescent="0.2">
      <c r="B18" s="60">
        <v>42829</v>
      </c>
      <c r="C18" s="61">
        <v>2.9398148148148148E-3</v>
      </c>
      <c r="D18" s="56">
        <v>15.7502</v>
      </c>
      <c r="E18" s="57">
        <v>-61.584069999999997</v>
      </c>
      <c r="F18" s="58" t="s">
        <v>97</v>
      </c>
    </row>
    <row r="19" spans="2:6" x14ac:dyDescent="0.2">
      <c r="B19" s="60">
        <v>42829</v>
      </c>
      <c r="C19" s="61">
        <v>8.5069444444444437E-3</v>
      </c>
      <c r="D19" s="56">
        <v>15.74986</v>
      </c>
      <c r="E19" s="57">
        <v>-61.583579999999998</v>
      </c>
      <c r="F19" s="58" t="s">
        <v>97</v>
      </c>
    </row>
    <row r="20" spans="2:6" x14ac:dyDescent="0.2">
      <c r="B20" s="60">
        <v>42829</v>
      </c>
      <c r="C20" s="61">
        <v>8.5069444444444437E-3</v>
      </c>
      <c r="D20" s="56">
        <v>15.74986</v>
      </c>
      <c r="E20" s="57">
        <v>-61.583579999999998</v>
      </c>
      <c r="F20" s="58" t="s">
        <v>101</v>
      </c>
    </row>
    <row r="21" spans="2:6" x14ac:dyDescent="0.2">
      <c r="B21" s="60">
        <v>42829</v>
      </c>
      <c r="C21" s="61">
        <v>1.0208333333333333E-2</v>
      </c>
      <c r="D21" s="56">
        <v>15.749840000000001</v>
      </c>
      <c r="E21" s="57">
        <v>-61.583590000000001</v>
      </c>
      <c r="F21" s="58" t="s">
        <v>97</v>
      </c>
    </row>
    <row r="22" spans="2:6" x14ac:dyDescent="0.2">
      <c r="B22" s="60">
        <v>42829</v>
      </c>
      <c r="C22" s="61">
        <v>1.3368055555555557E-2</v>
      </c>
      <c r="D22" s="56">
        <v>15.74976</v>
      </c>
      <c r="E22" s="57">
        <v>-61.583359999999999</v>
      </c>
      <c r="F22" s="58" t="s">
        <v>97</v>
      </c>
    </row>
    <row r="23" spans="2:6" x14ac:dyDescent="0.2">
      <c r="B23" s="60">
        <v>42829</v>
      </c>
      <c r="C23" s="61">
        <v>1.5300925925925926E-2</v>
      </c>
      <c r="D23" s="56">
        <v>15.74968</v>
      </c>
      <c r="E23" s="57">
        <v>-61.583280000000002</v>
      </c>
      <c r="F23" s="58" t="s">
        <v>97</v>
      </c>
    </row>
    <row r="24" spans="2:6" x14ac:dyDescent="0.2">
      <c r="B24" s="60">
        <v>42829</v>
      </c>
      <c r="C24" s="61">
        <v>1.5300925925925926E-2</v>
      </c>
      <c r="D24" s="56">
        <v>15.74968</v>
      </c>
      <c r="E24" s="57">
        <v>-61.583280000000002</v>
      </c>
      <c r="F24" s="58" t="s">
        <v>101</v>
      </c>
    </row>
    <row r="25" spans="2:6" x14ac:dyDescent="0.2">
      <c r="B25" s="60">
        <v>42829</v>
      </c>
      <c r="C25" s="61">
        <v>2.0335648148148148E-2</v>
      </c>
      <c r="D25" s="56">
        <v>15.749610000000001</v>
      </c>
      <c r="E25" s="57">
        <v>-61.583260000000003</v>
      </c>
      <c r="F25" s="58" t="s">
        <v>97</v>
      </c>
    </row>
    <row r="26" spans="2:6" x14ac:dyDescent="0.2">
      <c r="B26" s="60">
        <v>42829</v>
      </c>
      <c r="C26" s="61">
        <v>2.0335648148148148E-2</v>
      </c>
      <c r="D26" s="56">
        <v>15.749610000000001</v>
      </c>
      <c r="E26" s="57">
        <v>-61.583260000000003</v>
      </c>
      <c r="F26" s="58" t="s">
        <v>101</v>
      </c>
    </row>
    <row r="27" spans="2:6" x14ac:dyDescent="0.2">
      <c r="B27" s="60">
        <v>42829</v>
      </c>
      <c r="C27" s="61">
        <v>2.7071759259259257E-2</v>
      </c>
      <c r="D27" s="56">
        <v>15.74967</v>
      </c>
      <c r="E27" s="57">
        <v>-61.583280000000002</v>
      </c>
      <c r="F27" s="58" t="s">
        <v>101</v>
      </c>
    </row>
    <row r="28" spans="2:6" x14ac:dyDescent="0.2">
      <c r="B28" s="60">
        <v>42829</v>
      </c>
      <c r="C28" s="61">
        <v>2.7071759259259257E-2</v>
      </c>
      <c r="D28" s="56">
        <v>15.74967</v>
      </c>
      <c r="E28" s="57">
        <v>-61.583280000000002</v>
      </c>
      <c r="F28" s="58" t="s">
        <v>97</v>
      </c>
    </row>
    <row r="29" spans="2:6" x14ac:dyDescent="0.2">
      <c r="B29" s="60">
        <v>42829</v>
      </c>
      <c r="C29" s="61">
        <v>8.8842592592592584E-2</v>
      </c>
      <c r="D29" s="56">
        <v>15.749409999999999</v>
      </c>
      <c r="E29" s="57">
        <v>-61.582790000000003</v>
      </c>
      <c r="F29" s="58" t="s">
        <v>97</v>
      </c>
    </row>
    <row r="30" spans="2:6" x14ac:dyDescent="0.2">
      <c r="B30" s="60">
        <v>42829</v>
      </c>
      <c r="C30" s="61">
        <v>9.1666666666666674E-2</v>
      </c>
      <c r="D30" s="56">
        <v>15.74939</v>
      </c>
      <c r="E30" s="57">
        <v>-61.582889999999999</v>
      </c>
      <c r="F30" s="58" t="s">
        <v>97</v>
      </c>
    </row>
    <row r="31" spans="2:6" x14ac:dyDescent="0.2">
      <c r="B31" s="60">
        <v>42829</v>
      </c>
      <c r="C31" s="61">
        <v>9.2881944444444434E-2</v>
      </c>
      <c r="D31" s="56">
        <v>15.749409999999999</v>
      </c>
      <c r="E31" s="57">
        <v>-61.582929999999998</v>
      </c>
      <c r="F31" s="58" t="s">
        <v>101</v>
      </c>
    </row>
    <row r="32" spans="2:6" x14ac:dyDescent="0.2">
      <c r="B32" s="60">
        <v>42828</v>
      </c>
      <c r="C32" s="61">
        <v>0.98633101851851857</v>
      </c>
      <c r="D32" s="56">
        <v>15.7508</v>
      </c>
      <c r="E32" s="57">
        <v>-61.585180000000001</v>
      </c>
      <c r="F32" s="58" t="s">
        <v>97</v>
      </c>
    </row>
    <row r="33" spans="2:6" x14ac:dyDescent="0.2">
      <c r="B33" s="60">
        <v>42828</v>
      </c>
      <c r="C33" s="61">
        <v>0.9874074074074074</v>
      </c>
      <c r="D33" s="56">
        <v>15.7507</v>
      </c>
      <c r="E33" s="57">
        <v>-61.585090000000001</v>
      </c>
      <c r="F33" s="58" t="s">
        <v>97</v>
      </c>
    </row>
    <row r="34" spans="2:6" x14ac:dyDescent="0.2">
      <c r="B34" s="60">
        <v>42830</v>
      </c>
      <c r="C34" s="61">
        <v>2.2280092592592591E-2</v>
      </c>
      <c r="D34" s="56">
        <v>15.749639999999999</v>
      </c>
      <c r="E34" s="57">
        <v>-61.583240000000004</v>
      </c>
      <c r="F34" s="58" t="s">
        <v>97</v>
      </c>
    </row>
    <row r="35" spans="2:6" x14ac:dyDescent="0.2">
      <c r="B35" s="60">
        <v>42830</v>
      </c>
      <c r="C35" s="61">
        <v>2.2685185185185183E-2</v>
      </c>
      <c r="D35" s="56">
        <v>15.749639999999999</v>
      </c>
      <c r="E35" s="57">
        <v>-61.58325</v>
      </c>
      <c r="F35" s="58" t="s">
        <v>97</v>
      </c>
    </row>
    <row r="36" spans="2:6" x14ac:dyDescent="0.2">
      <c r="B36" s="60">
        <v>42830</v>
      </c>
      <c r="C36" s="61">
        <v>2.2685185185185183E-2</v>
      </c>
      <c r="D36" s="56">
        <v>15.749639999999999</v>
      </c>
      <c r="E36" s="57">
        <v>-61.58325</v>
      </c>
      <c r="F36" s="58" t="s">
        <v>103</v>
      </c>
    </row>
    <row r="37" spans="2:6" x14ac:dyDescent="0.2">
      <c r="B37" s="60">
        <v>42830</v>
      </c>
      <c r="C37" s="61">
        <v>2.2685185185185183E-2</v>
      </c>
      <c r="D37" s="56">
        <v>15.749639999999999</v>
      </c>
      <c r="E37" s="57">
        <v>-61.58325</v>
      </c>
      <c r="F37" s="58" t="s">
        <v>101</v>
      </c>
    </row>
    <row r="38" spans="2:6" x14ac:dyDescent="0.2">
      <c r="B38" s="60">
        <v>42830</v>
      </c>
      <c r="C38" s="61">
        <v>3.0185185185185186E-2</v>
      </c>
      <c r="D38" s="56">
        <v>15.749639999999999</v>
      </c>
      <c r="E38" s="57">
        <v>-61.583280000000002</v>
      </c>
      <c r="F38" s="58" t="s">
        <v>97</v>
      </c>
    </row>
    <row r="39" spans="2:6" x14ac:dyDescent="0.2">
      <c r="B39" s="60">
        <v>42830</v>
      </c>
      <c r="C39" s="61">
        <v>3.0185185185185186E-2</v>
      </c>
      <c r="D39" s="56">
        <v>15.749639999999999</v>
      </c>
      <c r="E39" s="57">
        <v>-61.583280000000002</v>
      </c>
      <c r="F39" s="58" t="s">
        <v>101</v>
      </c>
    </row>
    <row r="40" spans="2:6" x14ac:dyDescent="0.2">
      <c r="B40" s="60">
        <v>42830</v>
      </c>
      <c r="C40" s="61">
        <v>3.0185185185185186E-2</v>
      </c>
      <c r="D40" s="56">
        <v>15.749639999999999</v>
      </c>
      <c r="E40" s="57">
        <v>-61.583280000000002</v>
      </c>
      <c r="F40" s="58" t="s">
        <v>103</v>
      </c>
    </row>
    <row r="41" spans="2:6" x14ac:dyDescent="0.2">
      <c r="B41" s="60">
        <v>42830</v>
      </c>
      <c r="C41" s="61">
        <v>3.0833333333333334E-2</v>
      </c>
      <c r="D41" s="56">
        <v>15.74971</v>
      </c>
      <c r="E41" s="57">
        <v>-61.583370000000002</v>
      </c>
      <c r="F41" s="58" t="s">
        <v>97</v>
      </c>
    </row>
    <row r="42" spans="2:6" x14ac:dyDescent="0.2">
      <c r="B42" s="60">
        <v>42830</v>
      </c>
      <c r="C42" s="61">
        <v>3.0833333333333334E-2</v>
      </c>
      <c r="D42" s="56">
        <v>15.74971</v>
      </c>
      <c r="E42" s="57">
        <v>-61.583370000000002</v>
      </c>
      <c r="F42" s="58" t="s">
        <v>101</v>
      </c>
    </row>
    <row r="43" spans="2:6" x14ac:dyDescent="0.2">
      <c r="B43" s="60">
        <v>42830</v>
      </c>
      <c r="C43" s="61">
        <v>3.0833333333333334E-2</v>
      </c>
      <c r="D43" s="56">
        <v>15.74971</v>
      </c>
      <c r="E43" s="57">
        <v>-61.583370000000002</v>
      </c>
      <c r="F43" s="58" t="s">
        <v>103</v>
      </c>
    </row>
    <row r="44" spans="2:6" x14ac:dyDescent="0.2">
      <c r="B44" s="60">
        <v>42830</v>
      </c>
      <c r="C44" s="61">
        <v>3.4282407407407407E-2</v>
      </c>
      <c r="D44" s="56">
        <v>15.74953</v>
      </c>
      <c r="E44" s="57">
        <v>-61.583199999999998</v>
      </c>
      <c r="F44" s="58" t="s">
        <v>97</v>
      </c>
    </row>
    <row r="45" spans="2:6" x14ac:dyDescent="0.2">
      <c r="B45" s="60">
        <v>42830</v>
      </c>
      <c r="C45" s="61">
        <v>3.4282407407407407E-2</v>
      </c>
      <c r="D45" s="56">
        <v>15.74953</v>
      </c>
      <c r="E45" s="57">
        <v>-61.583199999999998</v>
      </c>
      <c r="F45" s="58" t="s">
        <v>101</v>
      </c>
    </row>
    <row r="46" spans="2:6" x14ac:dyDescent="0.2">
      <c r="B46" s="60">
        <v>42830</v>
      </c>
      <c r="C46" s="61">
        <v>3.4467592592592591E-2</v>
      </c>
      <c r="D46" s="56">
        <v>15.74953</v>
      </c>
      <c r="E46" s="57">
        <v>-61.583190000000002</v>
      </c>
      <c r="F46" s="58" t="s">
        <v>97</v>
      </c>
    </row>
    <row r="47" spans="2:6" x14ac:dyDescent="0.2">
      <c r="B47" s="60">
        <v>42830</v>
      </c>
      <c r="C47" s="61">
        <v>4.0543981481481479E-2</v>
      </c>
      <c r="D47" s="56">
        <v>15.749790000000001</v>
      </c>
      <c r="E47" s="57">
        <v>-61.583599999999997</v>
      </c>
      <c r="F47" s="58" t="s">
        <v>97</v>
      </c>
    </row>
    <row r="48" spans="2:6" x14ac:dyDescent="0.2">
      <c r="B48" s="60">
        <v>42830</v>
      </c>
      <c r="C48" s="61">
        <v>4.0543981481481479E-2</v>
      </c>
      <c r="D48" s="56">
        <v>15.749790000000001</v>
      </c>
      <c r="E48" s="57">
        <v>-61.583599999999997</v>
      </c>
      <c r="F48" s="58" t="s">
        <v>101</v>
      </c>
    </row>
    <row r="49" spans="2:6" x14ac:dyDescent="0.2">
      <c r="B49" s="60">
        <v>42830</v>
      </c>
      <c r="C49" s="61">
        <v>4.4930555555555557E-2</v>
      </c>
      <c r="D49" s="56">
        <v>15.74996</v>
      </c>
      <c r="E49" s="57">
        <v>-61.583889999999997</v>
      </c>
      <c r="F49" s="58" t="s">
        <v>97</v>
      </c>
    </row>
    <row r="50" spans="2:6" x14ac:dyDescent="0.2">
      <c r="B50" s="60">
        <v>42830</v>
      </c>
      <c r="C50" s="61">
        <v>4.7662037037037037E-2</v>
      </c>
      <c r="D50" s="56">
        <v>15.75013</v>
      </c>
      <c r="E50" s="57">
        <v>-61.584040000000002</v>
      </c>
      <c r="F50" s="58" t="s">
        <v>97</v>
      </c>
    </row>
    <row r="51" spans="2:6" x14ac:dyDescent="0.2">
      <c r="B51" s="60">
        <v>42830</v>
      </c>
      <c r="C51" s="61">
        <v>4.7662037037037037E-2</v>
      </c>
      <c r="D51" s="56">
        <v>15.75013</v>
      </c>
      <c r="E51" s="57">
        <v>-61.584040000000002</v>
      </c>
      <c r="F51" s="58" t="s">
        <v>101</v>
      </c>
    </row>
    <row r="52" spans="2:6" x14ac:dyDescent="0.2">
      <c r="B52" s="60">
        <v>42830</v>
      </c>
      <c r="C52" s="61">
        <v>5.0590277777777776E-2</v>
      </c>
      <c r="D52" s="56">
        <v>15.75014</v>
      </c>
      <c r="E52" s="57">
        <v>-61.58408</v>
      </c>
      <c r="F52" s="58" t="s">
        <v>97</v>
      </c>
    </row>
    <row r="53" spans="2:6" x14ac:dyDescent="0.2">
      <c r="B53" s="60">
        <v>42830</v>
      </c>
      <c r="C53" s="61">
        <v>5.618055555555556E-2</v>
      </c>
      <c r="D53" s="56">
        <v>15.750209999999999</v>
      </c>
      <c r="E53" s="57">
        <v>-61.58428</v>
      </c>
      <c r="F53" s="58" t="s">
        <v>103</v>
      </c>
    </row>
    <row r="54" spans="2:6" x14ac:dyDescent="0.2">
      <c r="B54" s="60">
        <v>42830</v>
      </c>
      <c r="C54" s="61">
        <v>5.618055555555556E-2</v>
      </c>
      <c r="D54" s="56">
        <v>15.750209999999999</v>
      </c>
      <c r="E54" s="57">
        <v>-61.58428</v>
      </c>
      <c r="F54" s="58" t="s">
        <v>101</v>
      </c>
    </row>
    <row r="55" spans="2:6" x14ac:dyDescent="0.2">
      <c r="B55" s="60">
        <v>42830</v>
      </c>
      <c r="C55" s="61">
        <v>5.618055555555556E-2</v>
      </c>
      <c r="D55" s="56">
        <v>15.750209999999999</v>
      </c>
      <c r="E55" s="57">
        <v>-61.58428</v>
      </c>
      <c r="F55" s="58" t="s">
        <v>97</v>
      </c>
    </row>
    <row r="56" spans="2:6" x14ac:dyDescent="0.2">
      <c r="B56" s="60">
        <v>42830</v>
      </c>
      <c r="C56" s="61">
        <v>6.8020833333333336E-2</v>
      </c>
      <c r="D56" s="56">
        <v>15.75037</v>
      </c>
      <c r="E56" s="57">
        <v>-61.584670000000003</v>
      </c>
      <c r="F56" s="58" t="s">
        <v>97</v>
      </c>
    </row>
    <row r="57" spans="2:6" x14ac:dyDescent="0.2">
      <c r="B57" s="60">
        <v>42830</v>
      </c>
      <c r="C57" s="61">
        <v>6.9502314814814822E-2</v>
      </c>
      <c r="D57" s="56">
        <v>15.750500000000001</v>
      </c>
      <c r="E57" s="57">
        <v>-61.584850000000003</v>
      </c>
      <c r="F57" s="58" t="s">
        <v>97</v>
      </c>
    </row>
    <row r="58" spans="2:6" x14ac:dyDescent="0.2">
      <c r="B58" s="60">
        <v>42830</v>
      </c>
      <c r="C58" s="61">
        <v>6.9502314814814822E-2</v>
      </c>
      <c r="D58" s="56">
        <v>15.750500000000001</v>
      </c>
      <c r="E58" s="57">
        <v>-61.584850000000003</v>
      </c>
      <c r="F58" s="58" t="s">
        <v>101</v>
      </c>
    </row>
    <row r="59" spans="2:6" x14ac:dyDescent="0.2">
      <c r="B59" s="60">
        <v>42830</v>
      </c>
      <c r="C59" s="61">
        <v>7.7824074074074087E-2</v>
      </c>
      <c r="D59" s="56">
        <v>15.75067</v>
      </c>
      <c r="E59" s="57">
        <v>-61.585070000000002</v>
      </c>
      <c r="F59" s="58" t="s">
        <v>97</v>
      </c>
    </row>
    <row r="60" spans="2:6" x14ac:dyDescent="0.2">
      <c r="B60" s="60">
        <v>42830</v>
      </c>
      <c r="C60" s="61">
        <v>7.7824074074074087E-2</v>
      </c>
      <c r="D60" s="56">
        <v>15.75067</v>
      </c>
      <c r="E60" s="57">
        <v>-61.585070000000002</v>
      </c>
      <c r="F60" s="58" t="s">
        <v>101</v>
      </c>
    </row>
    <row r="61" spans="2:6" x14ac:dyDescent="0.2">
      <c r="B61" s="60">
        <v>42830</v>
      </c>
      <c r="C61" s="61">
        <v>7.9791666666666664E-2</v>
      </c>
      <c r="D61" s="56">
        <v>15.750719999999999</v>
      </c>
      <c r="E61" s="57">
        <v>-61.585120000000003</v>
      </c>
      <c r="F61" s="58" t="s">
        <v>103</v>
      </c>
    </row>
    <row r="62" spans="2:6" x14ac:dyDescent="0.2">
      <c r="B62" s="60">
        <v>42830</v>
      </c>
      <c r="C62" s="61">
        <v>7.9791666666666664E-2</v>
      </c>
      <c r="D62" s="56">
        <v>15.750719999999999</v>
      </c>
      <c r="E62" s="57">
        <v>-61.585120000000003</v>
      </c>
      <c r="F62" s="58" t="s">
        <v>97</v>
      </c>
    </row>
    <row r="63" spans="2:6" x14ac:dyDescent="0.2">
      <c r="B63" s="60">
        <v>42830</v>
      </c>
      <c r="C63" s="61">
        <v>0.11140046296296297</v>
      </c>
      <c r="D63" s="56">
        <v>15.751200000000001</v>
      </c>
      <c r="E63" s="57">
        <v>-61.585790000000003</v>
      </c>
      <c r="F63" s="58" t="s">
        <v>97</v>
      </c>
    </row>
    <row r="64" spans="2:6" x14ac:dyDescent="0.2">
      <c r="B64" s="60">
        <v>42830</v>
      </c>
      <c r="C64" s="61">
        <v>0.11140046296296297</v>
      </c>
      <c r="D64" s="56">
        <v>15.751200000000001</v>
      </c>
      <c r="E64" s="57">
        <v>-61.585790000000003</v>
      </c>
      <c r="F64" s="58" t="s">
        <v>101</v>
      </c>
    </row>
    <row r="65" spans="2:6" x14ac:dyDescent="0.2">
      <c r="B65" s="60">
        <v>42830</v>
      </c>
      <c r="C65" s="61">
        <v>0.12237268518518518</v>
      </c>
      <c r="D65" s="56">
        <v>15.7514</v>
      </c>
      <c r="E65" s="57">
        <v>-61.585940000000001</v>
      </c>
      <c r="F65" s="58" t="s">
        <v>97</v>
      </c>
    </row>
    <row r="66" spans="2:6" x14ac:dyDescent="0.2">
      <c r="B66" s="60">
        <v>42830</v>
      </c>
      <c r="C66" s="61">
        <v>0.12462962962962963</v>
      </c>
      <c r="D66" s="56">
        <v>15.751530000000001</v>
      </c>
      <c r="E66" s="57">
        <v>-61.58605</v>
      </c>
      <c r="F66" s="58" t="s">
        <v>97</v>
      </c>
    </row>
    <row r="67" spans="2:6" x14ac:dyDescent="0.2">
      <c r="B67" s="60">
        <v>42830</v>
      </c>
      <c r="C67" s="61">
        <v>0.12449074074074074</v>
      </c>
      <c r="D67" s="56">
        <v>15.751530000000001</v>
      </c>
      <c r="E67" s="57">
        <v>-61.586039999999997</v>
      </c>
      <c r="F67" s="58" t="s">
        <v>103</v>
      </c>
    </row>
    <row r="68" spans="2:6" x14ac:dyDescent="0.2">
      <c r="B68" s="60">
        <v>42830</v>
      </c>
      <c r="C68" s="61">
        <v>0.13013888888888889</v>
      </c>
      <c r="D68" s="56">
        <v>15.75163</v>
      </c>
      <c r="E68" s="57">
        <v>-61.586120000000001</v>
      </c>
      <c r="F68" s="58" t="s">
        <v>97</v>
      </c>
    </row>
    <row r="69" spans="2:6" x14ac:dyDescent="0.2">
      <c r="B69" s="60">
        <v>42830</v>
      </c>
      <c r="C69" s="61">
        <v>0.1330787037037037</v>
      </c>
      <c r="D69" s="56">
        <v>15.75169</v>
      </c>
      <c r="E69" s="57">
        <v>-61.586190000000002</v>
      </c>
      <c r="F69" s="58" t="s">
        <v>97</v>
      </c>
    </row>
    <row r="70" spans="2:6" x14ac:dyDescent="0.2">
      <c r="B70" s="60">
        <v>42830</v>
      </c>
      <c r="C70" s="61">
        <v>0.14864583333333334</v>
      </c>
      <c r="D70" s="56">
        <v>15.752090000000001</v>
      </c>
      <c r="E70" s="57">
        <v>-61.586660000000002</v>
      </c>
      <c r="F70" s="58" t="s">
        <v>97</v>
      </c>
    </row>
    <row r="71" spans="2:6" x14ac:dyDescent="0.2">
      <c r="B71" s="60">
        <v>42830</v>
      </c>
      <c r="C71" s="61">
        <v>0.14864583333333334</v>
      </c>
      <c r="D71" s="56">
        <v>15.752090000000001</v>
      </c>
      <c r="E71" s="57">
        <v>-61.586660000000002</v>
      </c>
      <c r="F71" s="58" t="s">
        <v>101</v>
      </c>
    </row>
    <row r="72" spans="2:6" x14ac:dyDescent="0.2">
      <c r="B72" s="60">
        <v>42830</v>
      </c>
      <c r="C72" s="61">
        <v>0.15479166666666666</v>
      </c>
      <c r="D72" s="56">
        <v>15.752420000000001</v>
      </c>
      <c r="E72" s="57">
        <v>-61.586889999999997</v>
      </c>
      <c r="F72" s="58" t="s">
        <v>97</v>
      </c>
    </row>
    <row r="73" spans="2:6" x14ac:dyDescent="0.2">
      <c r="B73" s="60">
        <v>42830</v>
      </c>
      <c r="C73" s="61">
        <v>0.15479166666666666</v>
      </c>
      <c r="D73" s="56">
        <v>15.752420000000001</v>
      </c>
      <c r="E73" s="57">
        <v>-61.586889999999997</v>
      </c>
      <c r="F73" s="58" t="s">
        <v>101</v>
      </c>
    </row>
    <row r="74" spans="2:6" x14ac:dyDescent="0.2">
      <c r="B74" s="60">
        <v>42830</v>
      </c>
      <c r="C74" s="61">
        <v>0.16556712962962963</v>
      </c>
      <c r="D74" s="56">
        <v>15.75257</v>
      </c>
      <c r="E74" s="57">
        <v>-61.587090000000003</v>
      </c>
      <c r="F74" s="58" t="s">
        <v>97</v>
      </c>
    </row>
    <row r="75" spans="2:6" x14ac:dyDescent="0.2">
      <c r="B75" s="60">
        <v>42830</v>
      </c>
      <c r="C75" s="61">
        <v>0.16556712962962963</v>
      </c>
      <c r="D75" s="56">
        <v>15.75257</v>
      </c>
      <c r="E75" s="57">
        <v>-61.587090000000003</v>
      </c>
      <c r="F75" s="58" t="s">
        <v>101</v>
      </c>
    </row>
    <row r="76" spans="2:6" x14ac:dyDescent="0.2">
      <c r="B76" s="60">
        <v>42830</v>
      </c>
      <c r="C76" s="61">
        <v>0.18943287037037038</v>
      </c>
      <c r="D76" s="56">
        <v>15.75272</v>
      </c>
      <c r="E76" s="57">
        <v>-61.587240000000001</v>
      </c>
      <c r="F76" s="58" t="s">
        <v>97</v>
      </c>
    </row>
    <row r="77" spans="2:6" x14ac:dyDescent="0.2">
      <c r="B77" s="60">
        <v>42830</v>
      </c>
      <c r="C77" s="61">
        <v>0.18943287037037038</v>
      </c>
      <c r="D77" s="56">
        <v>15.75272</v>
      </c>
      <c r="E77" s="57">
        <v>-61.587240000000001</v>
      </c>
      <c r="F77" s="58" t="s">
        <v>101</v>
      </c>
    </row>
    <row r="78" spans="2:6" x14ac:dyDescent="0.2">
      <c r="B78" s="60">
        <v>42830</v>
      </c>
      <c r="C78" s="61">
        <v>0.19128472222222223</v>
      </c>
      <c r="D78" s="56">
        <v>15.75276</v>
      </c>
      <c r="E78" s="57">
        <v>-61.587249999999997</v>
      </c>
      <c r="F78" s="58" t="s">
        <v>97</v>
      </c>
    </row>
    <row r="79" spans="2:6" x14ac:dyDescent="0.2">
      <c r="B79" s="60">
        <v>42830</v>
      </c>
      <c r="C79" s="61">
        <v>0.19128472222222223</v>
      </c>
      <c r="D79" s="56">
        <v>15.75276</v>
      </c>
      <c r="E79" s="57">
        <v>-61.587249999999997</v>
      </c>
      <c r="F79" s="58" t="s">
        <v>101</v>
      </c>
    </row>
    <row r="80" spans="2:6" x14ac:dyDescent="0.2">
      <c r="B80" s="60">
        <v>42830</v>
      </c>
      <c r="C80" s="61">
        <v>0.19462962962962962</v>
      </c>
      <c r="D80" s="56">
        <v>15.752800000000001</v>
      </c>
      <c r="E80" s="57">
        <v>-61.587319999999998</v>
      </c>
      <c r="F80" s="58" t="s">
        <v>97</v>
      </c>
    </row>
    <row r="81" spans="2:6" x14ac:dyDescent="0.2">
      <c r="B81" s="60">
        <v>42830</v>
      </c>
      <c r="C81" s="61">
        <v>0.1966435185185185</v>
      </c>
      <c r="D81" s="56">
        <v>15.7529</v>
      </c>
      <c r="E81" s="57">
        <v>-61.58746</v>
      </c>
      <c r="F81" s="58" t="s">
        <v>97</v>
      </c>
    </row>
    <row r="82" spans="2:6" x14ac:dyDescent="0.2">
      <c r="B82" s="60">
        <v>42830</v>
      </c>
      <c r="C82" s="61">
        <v>0.1966435185185185</v>
      </c>
      <c r="D82" s="56">
        <v>15.7529</v>
      </c>
      <c r="E82" s="57">
        <v>-61.58746</v>
      </c>
      <c r="F82" s="58" t="s">
        <v>101</v>
      </c>
    </row>
    <row r="83" spans="2:6" x14ac:dyDescent="0.2">
      <c r="B83" s="60">
        <v>42830</v>
      </c>
      <c r="C83" s="61">
        <v>0.19873842592592594</v>
      </c>
      <c r="D83" s="56">
        <v>15.752980000000001</v>
      </c>
      <c r="E83" s="57">
        <v>-61.587539999999997</v>
      </c>
      <c r="F83" s="58" t="s">
        <v>101</v>
      </c>
    </row>
    <row r="84" spans="2:6" x14ac:dyDescent="0.2">
      <c r="B84" s="60">
        <v>42830</v>
      </c>
      <c r="C84" s="61">
        <v>0.19873842592592594</v>
      </c>
      <c r="D84" s="56">
        <v>15.752980000000001</v>
      </c>
      <c r="E84" s="57">
        <v>-61.587539999999997</v>
      </c>
      <c r="F84" s="58" t="s">
        <v>97</v>
      </c>
    </row>
    <row r="85" spans="2:6" x14ac:dyDescent="0.2">
      <c r="B85" s="60">
        <v>42830</v>
      </c>
      <c r="C85" s="61">
        <v>0.20030092592592594</v>
      </c>
      <c r="D85" s="56">
        <v>15.753130000000001</v>
      </c>
      <c r="E85" s="57">
        <v>-61.587699999999998</v>
      </c>
      <c r="F85" s="58" t="s">
        <v>97</v>
      </c>
    </row>
    <row r="86" spans="2:6" x14ac:dyDescent="0.2">
      <c r="B86" s="60">
        <v>42830</v>
      </c>
      <c r="C86" s="61">
        <v>0.20030092592592594</v>
      </c>
      <c r="D86" s="56">
        <v>15.753130000000001</v>
      </c>
      <c r="E86" s="57">
        <v>-61.587699999999998</v>
      </c>
      <c r="F86" s="58" t="s">
        <v>101</v>
      </c>
    </row>
    <row r="87" spans="2:6" x14ac:dyDescent="0.2">
      <c r="B87" s="60">
        <v>42830</v>
      </c>
      <c r="C87" s="61">
        <v>0.21038194444444444</v>
      </c>
      <c r="D87" s="56">
        <v>15.75338</v>
      </c>
      <c r="E87" s="57">
        <v>-61.588009999999997</v>
      </c>
      <c r="F87" s="58" t="s">
        <v>97</v>
      </c>
    </row>
    <row r="88" spans="2:6" x14ac:dyDescent="0.2">
      <c r="B88" s="60">
        <v>42830</v>
      </c>
      <c r="C88" s="61">
        <v>0.21131944444444442</v>
      </c>
      <c r="D88" s="56">
        <v>15.753489999999999</v>
      </c>
      <c r="E88" s="57">
        <v>-61.588160000000002</v>
      </c>
      <c r="F88" s="58" t="s">
        <v>97</v>
      </c>
    </row>
    <row r="89" spans="2:6" x14ac:dyDescent="0.2">
      <c r="B89" s="60">
        <v>42830</v>
      </c>
      <c r="C89" s="61">
        <v>0.21131944444444442</v>
      </c>
      <c r="D89" s="56">
        <v>15.753489999999999</v>
      </c>
      <c r="E89" s="57">
        <v>-61.588160000000002</v>
      </c>
      <c r="F89" s="58" t="s">
        <v>101</v>
      </c>
    </row>
    <row r="90" spans="2:6" x14ac:dyDescent="0.2">
      <c r="B90" s="60">
        <v>42830</v>
      </c>
      <c r="C90" s="61">
        <v>0.21743055555555557</v>
      </c>
      <c r="D90" s="56">
        <v>15.75356</v>
      </c>
      <c r="E90" s="57">
        <v>-61.588230000000003</v>
      </c>
      <c r="F90" s="58" t="s">
        <v>97</v>
      </c>
    </row>
    <row r="91" spans="2:6" x14ac:dyDescent="0.2">
      <c r="B91" s="60">
        <v>42830</v>
      </c>
      <c r="C91" s="61">
        <v>0.21743055555555557</v>
      </c>
      <c r="D91" s="56">
        <v>15.75356</v>
      </c>
      <c r="E91" s="57">
        <v>-61.588230000000003</v>
      </c>
      <c r="F91" s="58" t="s">
        <v>101</v>
      </c>
    </row>
    <row r="92" spans="2:6" x14ac:dyDescent="0.2">
      <c r="B92" s="60">
        <v>42830</v>
      </c>
      <c r="C92" s="61">
        <v>0.22559027777777776</v>
      </c>
      <c r="D92" s="56">
        <v>15.75357</v>
      </c>
      <c r="E92" s="57">
        <v>-61.588230000000003</v>
      </c>
      <c r="F92" s="58" t="s">
        <v>97</v>
      </c>
    </row>
    <row r="93" spans="2:6" x14ac:dyDescent="0.2">
      <c r="B93" s="60">
        <v>42830</v>
      </c>
      <c r="C93" s="61">
        <v>0.23063657407407409</v>
      </c>
      <c r="D93" s="56">
        <v>15.754110000000001</v>
      </c>
      <c r="E93" s="57">
        <v>-61.588540000000002</v>
      </c>
      <c r="F93" s="58" t="s">
        <v>97</v>
      </c>
    </row>
    <row r="94" spans="2:6" x14ac:dyDescent="0.2">
      <c r="B94" s="60">
        <v>42830</v>
      </c>
      <c r="C94" s="61">
        <v>0.23063657407407409</v>
      </c>
      <c r="D94" s="56">
        <v>15.754110000000001</v>
      </c>
      <c r="E94" s="57">
        <v>-61.588540000000002</v>
      </c>
      <c r="F94" s="58" t="s">
        <v>101</v>
      </c>
    </row>
    <row r="95" spans="2:6" x14ac:dyDescent="0.2">
      <c r="B95" s="60">
        <v>42830</v>
      </c>
      <c r="C95" s="61">
        <v>0.23307870370370373</v>
      </c>
      <c r="D95" s="56">
        <v>15.75408</v>
      </c>
      <c r="E95" s="57">
        <v>-61.58858</v>
      </c>
      <c r="F95" s="58" t="s">
        <v>97</v>
      </c>
    </row>
    <row r="96" spans="2:6" x14ac:dyDescent="0.2">
      <c r="B96" s="60">
        <v>42830</v>
      </c>
      <c r="C96" s="61">
        <v>0.24010416666666667</v>
      </c>
      <c r="D96" s="56">
        <v>15.754519999999999</v>
      </c>
      <c r="E96" s="57">
        <v>-61.589039999999997</v>
      </c>
      <c r="F96" s="58" t="s">
        <v>97</v>
      </c>
    </row>
    <row r="97" spans="2:6" x14ac:dyDescent="0.2">
      <c r="B97" s="60">
        <v>42830</v>
      </c>
      <c r="C97" s="61">
        <v>0.24506944444444445</v>
      </c>
      <c r="D97" s="56">
        <v>15.7545</v>
      </c>
      <c r="E97" s="57">
        <v>-61.589030000000001</v>
      </c>
      <c r="F97" s="58" t="s">
        <v>101</v>
      </c>
    </row>
    <row r="98" spans="2:6" x14ac:dyDescent="0.2">
      <c r="B98" s="60">
        <v>42830</v>
      </c>
      <c r="C98" s="61">
        <v>0.24506944444444445</v>
      </c>
      <c r="D98" s="56">
        <v>15.7545</v>
      </c>
      <c r="E98" s="57">
        <v>-61.589030000000001</v>
      </c>
      <c r="F98" s="58" t="s">
        <v>97</v>
      </c>
    </row>
    <row r="99" spans="2:6" x14ac:dyDescent="0.2">
      <c r="B99" s="60">
        <v>42830</v>
      </c>
      <c r="C99" s="61">
        <v>0.24618055555555554</v>
      </c>
      <c r="D99" s="56">
        <v>15.75456</v>
      </c>
      <c r="E99" s="57">
        <v>-61.589089999999999</v>
      </c>
      <c r="F99" s="58" t="s">
        <v>101</v>
      </c>
    </row>
    <row r="100" spans="2:6" x14ac:dyDescent="0.2">
      <c r="B100" s="60">
        <v>42830</v>
      </c>
      <c r="C100" s="61">
        <v>0.24618055555555554</v>
      </c>
      <c r="D100" s="56">
        <v>15.75456</v>
      </c>
      <c r="E100" s="57">
        <v>-61.589089999999999</v>
      </c>
      <c r="F100" s="58" t="s">
        <v>97</v>
      </c>
    </row>
    <row r="101" spans="2:6" x14ac:dyDescent="0.2">
      <c r="B101" s="60">
        <v>42830</v>
      </c>
      <c r="C101" s="61">
        <v>0.26885416666666667</v>
      </c>
      <c r="D101" s="56">
        <v>15.755649999999999</v>
      </c>
      <c r="E101" s="57">
        <v>-61.590150000000001</v>
      </c>
      <c r="F101" s="58" t="s">
        <v>97</v>
      </c>
    </row>
    <row r="102" spans="2:6" x14ac:dyDescent="0.2">
      <c r="B102" s="60">
        <v>42830</v>
      </c>
      <c r="C102" s="61">
        <v>0.27597222222222223</v>
      </c>
      <c r="D102" s="56">
        <v>15.75605</v>
      </c>
      <c r="E102" s="57">
        <v>-61.590299999999999</v>
      </c>
      <c r="F102" s="58" t="s">
        <v>97</v>
      </c>
    </row>
    <row r="103" spans="2:6" x14ac:dyDescent="0.2">
      <c r="B103" s="60">
        <v>42830</v>
      </c>
      <c r="C103" s="61">
        <v>0.28840277777777779</v>
      </c>
      <c r="D103" s="56">
        <v>15.756830000000001</v>
      </c>
      <c r="E103" s="57">
        <v>-61.591360000000002</v>
      </c>
      <c r="F103" s="58" t="s">
        <v>97</v>
      </c>
    </row>
    <row r="104" spans="2:6" x14ac:dyDescent="0.2">
      <c r="B104" s="60">
        <v>42830</v>
      </c>
      <c r="C104" s="61">
        <v>0.28840277777777779</v>
      </c>
      <c r="D104" s="56">
        <v>15.756830000000001</v>
      </c>
      <c r="E104" s="57">
        <v>-61.591360000000002</v>
      </c>
      <c r="F104" s="58" t="s">
        <v>101</v>
      </c>
    </row>
    <row r="105" spans="2:6" x14ac:dyDescent="0.2">
      <c r="B105" s="60">
        <v>42830</v>
      </c>
      <c r="C105" s="61">
        <v>0.29537037037037034</v>
      </c>
      <c r="D105" s="56">
        <v>15.756819999999999</v>
      </c>
      <c r="E105" s="57">
        <v>-61.591349999999998</v>
      </c>
      <c r="F105" s="58" t="s">
        <v>101</v>
      </c>
    </row>
    <row r="106" spans="2:6" x14ac:dyDescent="0.2">
      <c r="B106" s="60">
        <v>42830</v>
      </c>
      <c r="C106" s="61">
        <v>0.29537037037037034</v>
      </c>
      <c r="D106" s="56">
        <v>15.756819999999999</v>
      </c>
      <c r="E106" s="57">
        <v>-61.591349999999998</v>
      </c>
      <c r="F106" s="58" t="s">
        <v>97</v>
      </c>
    </row>
    <row r="107" spans="2:6" x14ac:dyDescent="0.2">
      <c r="B107" s="60">
        <v>42830</v>
      </c>
      <c r="C107" s="61">
        <v>0.30560185185185185</v>
      </c>
      <c r="D107" s="56">
        <v>15.757429999999999</v>
      </c>
      <c r="E107" s="57">
        <v>-61.591610000000003</v>
      </c>
      <c r="F107" s="58" t="s">
        <v>97</v>
      </c>
    </row>
    <row r="108" spans="2:6" x14ac:dyDescent="0.2">
      <c r="B108" s="60">
        <v>42830</v>
      </c>
      <c r="C108" s="61">
        <v>0.30716435185185187</v>
      </c>
      <c r="D108" s="56">
        <v>15.75759</v>
      </c>
      <c r="E108" s="57">
        <v>-61.591720000000002</v>
      </c>
      <c r="F108" s="58" t="s">
        <v>97</v>
      </c>
    </row>
    <row r="109" spans="2:6" x14ac:dyDescent="0.2">
      <c r="B109" s="60">
        <v>42830</v>
      </c>
      <c r="C109" s="61">
        <v>0.39106481481481481</v>
      </c>
      <c r="D109" s="56">
        <v>15.76126</v>
      </c>
      <c r="E109" s="57">
        <v>-61.595059999999997</v>
      </c>
      <c r="F109" s="58" t="s">
        <v>101</v>
      </c>
    </row>
    <row r="110" spans="2:6" x14ac:dyDescent="0.2">
      <c r="B110" s="60">
        <v>42830</v>
      </c>
      <c r="C110" s="61">
        <v>0.39106481481481481</v>
      </c>
      <c r="D110" s="56">
        <v>15.76126</v>
      </c>
      <c r="E110" s="57">
        <v>-61.595059999999997</v>
      </c>
      <c r="F110" s="58" t="s">
        <v>97</v>
      </c>
    </row>
    <row r="111" spans="2:6" x14ac:dyDescent="0.2">
      <c r="B111" s="60">
        <v>42830</v>
      </c>
      <c r="C111" s="61">
        <v>0.39276620370370369</v>
      </c>
      <c r="D111" s="56">
        <v>15.76155</v>
      </c>
      <c r="E111" s="57">
        <v>-61.595329999999997</v>
      </c>
      <c r="F111" s="58" t="s">
        <v>97</v>
      </c>
    </row>
    <row r="112" spans="2:6" x14ac:dyDescent="0.2">
      <c r="B112" s="60">
        <v>42830</v>
      </c>
      <c r="C112" s="61">
        <v>0.39276620370370369</v>
      </c>
      <c r="D112" s="56">
        <v>15.76155</v>
      </c>
      <c r="E112" s="57">
        <v>-61.595329999999997</v>
      </c>
      <c r="F112" s="58" t="s">
        <v>101</v>
      </c>
    </row>
    <row r="113" spans="2:6" x14ac:dyDescent="0.2">
      <c r="B113" s="60">
        <v>42830</v>
      </c>
      <c r="C113" s="61">
        <v>0.39368055555555559</v>
      </c>
      <c r="D113" s="56">
        <v>15.761699999999999</v>
      </c>
      <c r="E113" s="57">
        <v>-61.595419999999997</v>
      </c>
      <c r="F113" s="58" t="s">
        <v>101</v>
      </c>
    </row>
    <row r="114" spans="2:6" x14ac:dyDescent="0.2">
      <c r="B114" s="60">
        <v>42830</v>
      </c>
      <c r="C114" s="61">
        <v>0.39368055555555559</v>
      </c>
      <c r="D114" s="56">
        <v>15.761699999999999</v>
      </c>
      <c r="E114" s="57">
        <v>-61.595419999999997</v>
      </c>
      <c r="F114" s="58" t="s">
        <v>97</v>
      </c>
    </row>
    <row r="115" spans="2:6" x14ac:dyDescent="0.2">
      <c r="B115" s="60">
        <v>42830</v>
      </c>
      <c r="C115" s="61">
        <v>0.3989699074074074</v>
      </c>
      <c r="D115" s="56">
        <v>15.76201</v>
      </c>
      <c r="E115" s="57">
        <v>-61.595799999999997</v>
      </c>
      <c r="F115" s="58" t="s">
        <v>97</v>
      </c>
    </row>
    <row r="116" spans="2:6" x14ac:dyDescent="0.2">
      <c r="B116" s="60">
        <v>42830</v>
      </c>
      <c r="C116" s="61">
        <v>0.3989699074074074</v>
      </c>
      <c r="D116" s="56">
        <v>15.76201</v>
      </c>
      <c r="E116" s="57">
        <v>-61.595799999999997</v>
      </c>
      <c r="F116" s="58" t="s">
        <v>101</v>
      </c>
    </row>
    <row r="117" spans="2:6" x14ac:dyDescent="0.2">
      <c r="B117" s="60">
        <v>42831</v>
      </c>
      <c r="C117" s="61">
        <v>3.7673611111111109E-2</v>
      </c>
      <c r="D117" s="56">
        <v>15.74047</v>
      </c>
      <c r="E117" s="57">
        <v>-61.571869999999997</v>
      </c>
      <c r="F117" s="58" t="s">
        <v>101</v>
      </c>
    </row>
    <row r="118" spans="2:6" x14ac:dyDescent="0.2">
      <c r="B118" s="60">
        <v>42831</v>
      </c>
      <c r="C118" s="61">
        <v>0.11741898148148149</v>
      </c>
      <c r="D118" s="56">
        <v>15.742839999999999</v>
      </c>
      <c r="E118" s="57">
        <v>-61.576500000000003</v>
      </c>
      <c r="F118" s="58" t="s">
        <v>97</v>
      </c>
    </row>
    <row r="119" spans="2:6" x14ac:dyDescent="0.2">
      <c r="B119" s="60">
        <v>42831</v>
      </c>
      <c r="C119" s="61">
        <v>0.12403935185185185</v>
      </c>
      <c r="D119" s="56">
        <v>15.743359999999999</v>
      </c>
      <c r="E119" s="57">
        <v>-61.577300000000001</v>
      </c>
      <c r="F119" s="58" t="s">
        <v>101</v>
      </c>
    </row>
    <row r="120" spans="2:6" x14ac:dyDescent="0.2">
      <c r="B120" s="60">
        <v>42831</v>
      </c>
      <c r="C120" s="61">
        <v>0.1259837962962963</v>
      </c>
      <c r="D120" s="56">
        <v>15.743370000000001</v>
      </c>
      <c r="E120" s="57">
        <v>-61.577359999999999</v>
      </c>
      <c r="F120" s="58" t="s">
        <v>101</v>
      </c>
    </row>
    <row r="121" spans="2:6" x14ac:dyDescent="0.2">
      <c r="B121" s="60">
        <v>42831</v>
      </c>
      <c r="C121" s="61">
        <v>0.12751157407407407</v>
      </c>
      <c r="D121" s="56">
        <v>15.74342</v>
      </c>
      <c r="E121" s="57">
        <v>-61.577449999999999</v>
      </c>
      <c r="F121" s="58" t="s">
        <v>101</v>
      </c>
    </row>
    <row r="122" spans="2:6" x14ac:dyDescent="0.2">
      <c r="B122" s="60">
        <v>42831</v>
      </c>
      <c r="C122" s="61">
        <v>0.12903935185185186</v>
      </c>
      <c r="D122" s="56">
        <v>15.743460000000001</v>
      </c>
      <c r="E122" s="57">
        <v>-61.577489999999997</v>
      </c>
      <c r="F122" s="58" t="s">
        <v>101</v>
      </c>
    </row>
    <row r="123" spans="2:6" x14ac:dyDescent="0.2">
      <c r="B123" s="60">
        <v>42831</v>
      </c>
      <c r="C123" s="61">
        <v>0.13002314814814817</v>
      </c>
      <c r="D123" s="56">
        <v>15.743539999999999</v>
      </c>
      <c r="E123" s="57">
        <v>-61.577579999999998</v>
      </c>
      <c r="F123" s="58" t="s">
        <v>101</v>
      </c>
    </row>
    <row r="124" spans="2:6" x14ac:dyDescent="0.2">
      <c r="B124" s="60">
        <v>42831</v>
      </c>
      <c r="C124" s="61">
        <v>0.13871527777777778</v>
      </c>
      <c r="D124" s="56">
        <v>15.74413</v>
      </c>
      <c r="E124" s="57">
        <v>-61.578389999999999</v>
      </c>
      <c r="F124" s="58" t="s">
        <v>101</v>
      </c>
    </row>
    <row r="125" spans="2:6" x14ac:dyDescent="0.2">
      <c r="B125" s="60">
        <v>42831</v>
      </c>
      <c r="C125" s="61">
        <v>0.14439814814814814</v>
      </c>
      <c r="D125" s="56">
        <v>15.74456</v>
      </c>
      <c r="E125" s="57">
        <v>-61.578960000000002</v>
      </c>
      <c r="F125" s="58" t="s">
        <v>101</v>
      </c>
    </row>
    <row r="126" spans="2:6" x14ac:dyDescent="0.2">
      <c r="B126" s="60">
        <v>42831</v>
      </c>
      <c r="C126" s="61">
        <v>0.14677083333333332</v>
      </c>
      <c r="D126" s="56">
        <v>15.74466</v>
      </c>
      <c r="E126" s="57">
        <v>-61.579050000000002</v>
      </c>
      <c r="F126" s="58" t="s">
        <v>101</v>
      </c>
    </row>
    <row r="127" spans="2:6" x14ac:dyDescent="0.2">
      <c r="B127" s="60">
        <v>42831</v>
      </c>
      <c r="C127" s="61">
        <v>0.14875000000000002</v>
      </c>
      <c r="D127" s="56">
        <v>15.74479</v>
      </c>
      <c r="E127" s="57">
        <v>-61.579129999999999</v>
      </c>
      <c r="F127" s="58" t="s">
        <v>101</v>
      </c>
    </row>
    <row r="128" spans="2:6" x14ac:dyDescent="0.2">
      <c r="B128" s="60">
        <v>42831</v>
      </c>
      <c r="C128" s="61">
        <v>0.15230324074074075</v>
      </c>
      <c r="D128" s="56">
        <v>15.74497</v>
      </c>
      <c r="E128" s="57">
        <v>-61.57931</v>
      </c>
      <c r="F128" s="58" t="s">
        <v>101</v>
      </c>
    </row>
    <row r="129" spans="2:6" x14ac:dyDescent="0.2">
      <c r="B129" s="60">
        <v>42831</v>
      </c>
      <c r="C129" s="61">
        <v>0.15656250000000002</v>
      </c>
      <c r="D129" s="56">
        <v>15.74527</v>
      </c>
      <c r="E129" s="57">
        <v>-61.579529999999998</v>
      </c>
      <c r="F129" s="58" t="s">
        <v>103</v>
      </c>
    </row>
    <row r="130" spans="2:6" x14ac:dyDescent="0.2">
      <c r="B130" s="60">
        <v>42831</v>
      </c>
      <c r="C130" s="61">
        <v>0.15888888888888889</v>
      </c>
      <c r="D130" s="56">
        <v>15.745430000000001</v>
      </c>
      <c r="E130" s="57">
        <v>-61.579639999999998</v>
      </c>
      <c r="F130" s="58" t="s">
        <v>101</v>
      </c>
    </row>
    <row r="131" spans="2:6" x14ac:dyDescent="0.2">
      <c r="B131" s="60">
        <v>42831</v>
      </c>
      <c r="C131" s="61">
        <v>0.17986111111111111</v>
      </c>
      <c r="D131" s="56">
        <v>15.746880000000001</v>
      </c>
      <c r="E131" s="57">
        <v>-61.580719999999999</v>
      </c>
      <c r="F131" s="58" t="s">
        <v>97</v>
      </c>
    </row>
    <row r="132" spans="2:6" x14ac:dyDescent="0.2">
      <c r="B132" s="60">
        <v>42831</v>
      </c>
      <c r="C132" s="61">
        <v>0.17986111111111111</v>
      </c>
      <c r="D132" s="56">
        <v>15.746880000000001</v>
      </c>
      <c r="E132" s="57">
        <v>-61.580719999999999</v>
      </c>
      <c r="F132" s="58" t="s">
        <v>101</v>
      </c>
    </row>
    <row r="133" spans="2:6" x14ac:dyDescent="0.2">
      <c r="B133" s="60">
        <v>42831</v>
      </c>
      <c r="C133" s="61">
        <v>0.19512731481481482</v>
      </c>
      <c r="D133" s="56">
        <v>15.74691</v>
      </c>
      <c r="E133" s="57">
        <v>-61.580739999999999</v>
      </c>
      <c r="F133" s="58" t="s">
        <v>97</v>
      </c>
    </row>
    <row r="134" spans="2:6" x14ac:dyDescent="0.2">
      <c r="B134" s="60">
        <v>42831</v>
      </c>
      <c r="C134" s="61">
        <v>0.19738425925925926</v>
      </c>
      <c r="D134" s="56">
        <v>15.74704</v>
      </c>
      <c r="E134" s="57">
        <v>-61.580829999999999</v>
      </c>
      <c r="F134" s="58" t="s">
        <v>97</v>
      </c>
    </row>
    <row r="135" spans="2:6" x14ac:dyDescent="0.2">
      <c r="B135" s="60">
        <v>42831</v>
      </c>
      <c r="C135" s="61">
        <v>0.19738425925925926</v>
      </c>
      <c r="D135" s="56">
        <v>15.74704</v>
      </c>
      <c r="E135" s="57">
        <v>-61.580829999999999</v>
      </c>
      <c r="F135" s="58" t="s">
        <v>101</v>
      </c>
    </row>
    <row r="136" spans="2:6" x14ac:dyDescent="0.2">
      <c r="B136" s="60">
        <v>42831</v>
      </c>
      <c r="C136" s="61">
        <v>0.19953703703703704</v>
      </c>
      <c r="D136" s="56">
        <v>15.74713</v>
      </c>
      <c r="E136" s="57">
        <v>-61.580889999999997</v>
      </c>
      <c r="F136" s="58" t="s">
        <v>101</v>
      </c>
    </row>
    <row r="137" spans="2:6" x14ac:dyDescent="0.2">
      <c r="B137" s="60">
        <v>42831</v>
      </c>
      <c r="C137" s="61">
        <v>0.19953703703703704</v>
      </c>
      <c r="D137" s="56">
        <v>15.74713</v>
      </c>
      <c r="E137" s="57">
        <v>-61.580889999999997</v>
      </c>
      <c r="F137" s="58" t="s">
        <v>97</v>
      </c>
    </row>
    <row r="138" spans="2:6" x14ac:dyDescent="0.2">
      <c r="B138" s="60">
        <v>42831</v>
      </c>
      <c r="C138" s="61">
        <v>0.2026388888888889</v>
      </c>
      <c r="D138" s="56">
        <v>15.747170000000001</v>
      </c>
      <c r="E138" s="57">
        <v>-61.5809</v>
      </c>
      <c r="F138" s="58" t="s">
        <v>97</v>
      </c>
    </row>
    <row r="139" spans="2:6" x14ac:dyDescent="0.2">
      <c r="B139" s="60">
        <v>42831</v>
      </c>
      <c r="C139" s="61">
        <v>0.2026388888888889</v>
      </c>
      <c r="D139" s="56">
        <v>15.747170000000001</v>
      </c>
      <c r="E139" s="57">
        <v>-61.5809</v>
      </c>
      <c r="F139" s="58" t="s">
        <v>101</v>
      </c>
    </row>
    <row r="140" spans="2:6" x14ac:dyDescent="0.2">
      <c r="B140" s="60">
        <v>42831</v>
      </c>
      <c r="C140" s="61">
        <v>0.21359953703703705</v>
      </c>
      <c r="D140" s="56">
        <v>15.747439999999999</v>
      </c>
      <c r="E140" s="57">
        <v>-61.581110000000002</v>
      </c>
      <c r="F140" s="58" t="s">
        <v>97</v>
      </c>
    </row>
    <row r="141" spans="2:6" x14ac:dyDescent="0.2">
      <c r="B141" s="60">
        <v>42831</v>
      </c>
      <c r="C141" s="61">
        <v>0.21359953703703705</v>
      </c>
      <c r="D141" s="56">
        <v>15.747439999999999</v>
      </c>
      <c r="E141" s="57">
        <v>-61.581110000000002</v>
      </c>
      <c r="F141" s="58" t="s">
        <v>101</v>
      </c>
    </row>
    <row r="142" spans="2:6" x14ac:dyDescent="0.2">
      <c r="B142" s="60">
        <v>42831</v>
      </c>
      <c r="C142" s="61">
        <v>0.21684027777777778</v>
      </c>
      <c r="D142" s="56">
        <v>15.74746</v>
      </c>
      <c r="E142" s="57">
        <v>-61.581180000000003</v>
      </c>
      <c r="F142" s="58" t="s">
        <v>97</v>
      </c>
    </row>
    <row r="143" spans="2:6" x14ac:dyDescent="0.2">
      <c r="B143" s="60">
        <v>42831</v>
      </c>
      <c r="C143" s="61">
        <v>0.21684027777777778</v>
      </c>
      <c r="D143" s="56">
        <v>15.74746</v>
      </c>
      <c r="E143" s="57">
        <v>-61.581180000000003</v>
      </c>
      <c r="F143" s="58" t="s">
        <v>101</v>
      </c>
    </row>
    <row r="144" spans="2:6" x14ac:dyDescent="0.2">
      <c r="B144" s="60">
        <v>42831</v>
      </c>
      <c r="C144" s="61">
        <v>0.22048611111111113</v>
      </c>
      <c r="D144" s="56">
        <v>15.7477</v>
      </c>
      <c r="E144" s="57">
        <v>-61.581330000000001</v>
      </c>
      <c r="F144" s="58" t="s">
        <v>97</v>
      </c>
    </row>
    <row r="145" spans="2:6" x14ac:dyDescent="0.2">
      <c r="B145" s="60">
        <v>42831</v>
      </c>
      <c r="C145" s="61">
        <v>0.22048611111111113</v>
      </c>
      <c r="D145" s="56">
        <v>15.7477</v>
      </c>
      <c r="E145" s="57">
        <v>-61.581330000000001</v>
      </c>
      <c r="F145" s="58" t="s">
        <v>101</v>
      </c>
    </row>
    <row r="146" spans="2:6" x14ac:dyDescent="0.2">
      <c r="B146" s="60">
        <v>42831</v>
      </c>
      <c r="C146" s="61">
        <v>0.22396990740740741</v>
      </c>
      <c r="D146" s="56">
        <v>15.74794</v>
      </c>
      <c r="E146" s="57">
        <v>-61.581490000000002</v>
      </c>
      <c r="F146" s="58" t="s">
        <v>101</v>
      </c>
    </row>
    <row r="147" spans="2:6" x14ac:dyDescent="0.2">
      <c r="B147" s="60">
        <v>42831</v>
      </c>
      <c r="C147" s="61">
        <v>0.22396990740740741</v>
      </c>
      <c r="D147" s="56">
        <v>15.74794</v>
      </c>
      <c r="E147" s="57">
        <v>-61.581490000000002</v>
      </c>
      <c r="F147" s="58" t="s">
        <v>97</v>
      </c>
    </row>
    <row r="148" spans="2:6" x14ac:dyDescent="0.2">
      <c r="B148" s="60">
        <v>42831</v>
      </c>
      <c r="C148" s="61">
        <v>0.26229166666666665</v>
      </c>
      <c r="D148" s="56">
        <v>15.74827</v>
      </c>
      <c r="E148" s="57">
        <v>-61.581719999999997</v>
      </c>
      <c r="F148" s="58" t="s">
        <v>97</v>
      </c>
    </row>
    <row r="149" spans="2:6" x14ac:dyDescent="0.2">
      <c r="B149" s="60">
        <v>42831</v>
      </c>
      <c r="C149" s="61">
        <v>0.26229166666666665</v>
      </c>
      <c r="D149" s="56">
        <v>15.74827</v>
      </c>
      <c r="E149" s="57">
        <v>-61.581719999999997</v>
      </c>
      <c r="F149" s="58" t="s">
        <v>101</v>
      </c>
    </row>
    <row r="150" spans="2:6" x14ac:dyDescent="0.2">
      <c r="B150" s="60">
        <v>42831</v>
      </c>
      <c r="C150" s="61">
        <v>0.26306712962962964</v>
      </c>
      <c r="D150" s="56">
        <v>15.74831</v>
      </c>
      <c r="E150" s="57">
        <v>-61.581760000000003</v>
      </c>
      <c r="F150" s="58" t="s">
        <v>97</v>
      </c>
    </row>
    <row r="151" spans="2:6" x14ac:dyDescent="0.2">
      <c r="B151" s="60">
        <v>42831</v>
      </c>
      <c r="C151" s="61">
        <v>0.31914351851851852</v>
      </c>
      <c r="D151" s="56">
        <v>15.74877</v>
      </c>
      <c r="E151" s="57">
        <v>-61.582239999999999</v>
      </c>
      <c r="F151" s="58" t="s">
        <v>97</v>
      </c>
    </row>
    <row r="152" spans="2:6" x14ac:dyDescent="0.2">
      <c r="B152" s="60">
        <v>42831</v>
      </c>
      <c r="C152" s="61">
        <v>0.31914351851851852</v>
      </c>
      <c r="D152" s="56">
        <v>15.74877</v>
      </c>
      <c r="E152" s="57">
        <v>-61.582239999999999</v>
      </c>
      <c r="F152" s="58" t="s">
        <v>101</v>
      </c>
    </row>
    <row r="153" spans="2:6" x14ac:dyDescent="0.2">
      <c r="B153" s="60">
        <v>42831</v>
      </c>
      <c r="C153" s="61">
        <v>0.31968750000000001</v>
      </c>
      <c r="D153" s="56">
        <v>15.74877</v>
      </c>
      <c r="E153" s="57">
        <v>-61.582239999999999</v>
      </c>
      <c r="F153" s="58" t="s">
        <v>97</v>
      </c>
    </row>
    <row r="154" spans="2:6" x14ac:dyDescent="0.2">
      <c r="B154" s="60">
        <v>42831</v>
      </c>
      <c r="C154" s="61">
        <v>0.31968750000000001</v>
      </c>
      <c r="D154" s="56">
        <v>15.74877</v>
      </c>
      <c r="E154" s="57">
        <v>-61.582239999999999</v>
      </c>
      <c r="F154" s="58" t="s">
        <v>101</v>
      </c>
    </row>
    <row r="155" spans="2:6" x14ac:dyDescent="0.2">
      <c r="B155" s="60">
        <v>42831</v>
      </c>
      <c r="C155" s="61">
        <v>0.44858796296296299</v>
      </c>
      <c r="D155" s="56">
        <v>15.74583</v>
      </c>
      <c r="E155" s="57">
        <v>-61.576030000000003</v>
      </c>
      <c r="F155" s="58" t="s">
        <v>101</v>
      </c>
    </row>
    <row r="156" spans="2:6" x14ac:dyDescent="0.2">
      <c r="B156" s="60">
        <v>42831</v>
      </c>
      <c r="C156" s="61">
        <v>0.48094907407407406</v>
      </c>
      <c r="D156" s="56">
        <v>15.74577</v>
      </c>
      <c r="E156" s="57">
        <v>-61.575899999999997</v>
      </c>
      <c r="F156" s="58" t="s">
        <v>97</v>
      </c>
    </row>
    <row r="157" spans="2:6" x14ac:dyDescent="0.2">
      <c r="B157" s="60">
        <v>42831</v>
      </c>
      <c r="C157" s="61">
        <v>0.48094907407407406</v>
      </c>
      <c r="D157" s="56">
        <v>15.74577</v>
      </c>
      <c r="E157" s="57">
        <v>-61.575899999999997</v>
      </c>
      <c r="F157" s="58" t="s">
        <v>101</v>
      </c>
    </row>
    <row r="158" spans="2:6" x14ac:dyDescent="0.2">
      <c r="B158" s="60">
        <v>42831</v>
      </c>
      <c r="C158" s="61">
        <v>0.61331018518518521</v>
      </c>
      <c r="D158" s="56">
        <v>15.739549999999999</v>
      </c>
      <c r="E158" s="57">
        <v>-61.569450000000003</v>
      </c>
      <c r="F158" s="58" t="s">
        <v>101</v>
      </c>
    </row>
    <row r="159" spans="2:6" x14ac:dyDescent="0.2">
      <c r="B159" s="60">
        <v>42831</v>
      </c>
      <c r="C159" s="61">
        <v>0.61331018518518521</v>
      </c>
      <c r="D159" s="56">
        <v>15.739549999999999</v>
      </c>
      <c r="E159" s="57">
        <v>-61.569450000000003</v>
      </c>
      <c r="F159" s="58" t="s">
        <v>97</v>
      </c>
    </row>
    <row r="160" spans="2:6" x14ac:dyDescent="0.2">
      <c r="B160" s="60">
        <v>42835</v>
      </c>
      <c r="C160" s="61">
        <v>3.0902777777777779E-2</v>
      </c>
      <c r="D160" s="56">
        <v>15.749459999999999</v>
      </c>
      <c r="E160" s="57">
        <v>-61.582909999999998</v>
      </c>
      <c r="F160" s="58" t="s">
        <v>97</v>
      </c>
    </row>
    <row r="161" spans="2:6" x14ac:dyDescent="0.2">
      <c r="B161" s="60">
        <v>42835</v>
      </c>
      <c r="C161" s="61">
        <v>3.0902777777777779E-2</v>
      </c>
      <c r="D161" s="56">
        <v>15.749459999999999</v>
      </c>
      <c r="E161" s="57">
        <v>-61.582909999999998</v>
      </c>
      <c r="F161" s="58" t="s">
        <v>101</v>
      </c>
    </row>
    <row r="162" spans="2:6" x14ac:dyDescent="0.2">
      <c r="B162" s="60">
        <v>42835</v>
      </c>
      <c r="C162" s="61">
        <v>3.184027777777778E-2</v>
      </c>
      <c r="D162" s="56">
        <v>15.74943</v>
      </c>
      <c r="E162" s="57">
        <v>-61.582880000000003</v>
      </c>
      <c r="F162" s="58" t="s">
        <v>97</v>
      </c>
    </row>
    <row r="163" spans="2:6" x14ac:dyDescent="0.2">
      <c r="B163" s="60">
        <v>42835</v>
      </c>
      <c r="C163" s="61">
        <v>3.184027777777778E-2</v>
      </c>
      <c r="D163" s="56">
        <v>15.74943</v>
      </c>
      <c r="E163" s="57">
        <v>-61.582880000000003</v>
      </c>
      <c r="F163" s="58" t="s">
        <v>101</v>
      </c>
    </row>
    <row r="164" spans="2:6" x14ac:dyDescent="0.2">
      <c r="B164" s="60">
        <v>42835</v>
      </c>
      <c r="C164" s="61">
        <v>3.9548611111111111E-2</v>
      </c>
      <c r="D164" s="56">
        <v>15.74948</v>
      </c>
      <c r="E164" s="57">
        <v>-61.58305</v>
      </c>
      <c r="F164" s="58" t="s">
        <v>101</v>
      </c>
    </row>
    <row r="165" spans="2:6" x14ac:dyDescent="0.2">
      <c r="B165" s="60">
        <v>42835</v>
      </c>
      <c r="C165" s="61">
        <v>3.9548611111111111E-2</v>
      </c>
      <c r="D165" s="56">
        <v>15.74948</v>
      </c>
      <c r="E165" s="57">
        <v>-61.58305</v>
      </c>
      <c r="F165" s="58" t="s">
        <v>103</v>
      </c>
    </row>
    <row r="166" spans="2:6" x14ac:dyDescent="0.2">
      <c r="B166" s="60">
        <v>42835</v>
      </c>
      <c r="C166" s="61">
        <v>4.4849537037037035E-2</v>
      </c>
      <c r="D166" s="56">
        <v>15.749499999999999</v>
      </c>
      <c r="E166" s="57">
        <v>-61.583129999999997</v>
      </c>
      <c r="F166" s="58" t="s">
        <v>104</v>
      </c>
    </row>
    <row r="167" spans="2:6" x14ac:dyDescent="0.2">
      <c r="B167" s="60">
        <v>42835</v>
      </c>
      <c r="C167" s="61">
        <v>4.7199074074074067E-2</v>
      </c>
      <c r="D167" s="56">
        <v>15.749549999999999</v>
      </c>
      <c r="E167" s="57">
        <v>-61.583219999999997</v>
      </c>
      <c r="F167" s="58" t="s">
        <v>97</v>
      </c>
    </row>
    <row r="168" spans="2:6" x14ac:dyDescent="0.2">
      <c r="B168" s="60">
        <v>42835</v>
      </c>
      <c r="C168" s="61">
        <v>4.7199074074074067E-2</v>
      </c>
      <c r="D168" s="56">
        <v>15.749549999999999</v>
      </c>
      <c r="E168" s="57">
        <v>-61.583219999999997</v>
      </c>
      <c r="F168" s="58" t="s">
        <v>103</v>
      </c>
    </row>
    <row r="169" spans="2:6" x14ac:dyDescent="0.2">
      <c r="B169" s="60">
        <v>42835</v>
      </c>
      <c r="C169" s="61">
        <v>4.7199074074074067E-2</v>
      </c>
      <c r="D169" s="56">
        <v>15.749549999999999</v>
      </c>
      <c r="E169" s="57">
        <v>-61.583219999999997</v>
      </c>
      <c r="F169" s="58" t="s">
        <v>101</v>
      </c>
    </row>
    <row r="170" spans="2:6" x14ac:dyDescent="0.2">
      <c r="B170" s="60">
        <v>42835</v>
      </c>
      <c r="C170" s="61">
        <v>4.8657407407407406E-2</v>
      </c>
      <c r="D170" s="56">
        <v>15.749639999999999</v>
      </c>
      <c r="E170" s="57">
        <v>-61.583240000000004</v>
      </c>
      <c r="F170" s="58" t="s">
        <v>97</v>
      </c>
    </row>
    <row r="171" spans="2:6" x14ac:dyDescent="0.2">
      <c r="B171" s="60">
        <v>42835</v>
      </c>
      <c r="C171" s="61">
        <v>4.8657407407407406E-2</v>
      </c>
      <c r="D171" s="56">
        <v>15.749639999999999</v>
      </c>
      <c r="E171" s="57">
        <v>-61.583240000000004</v>
      </c>
      <c r="F171" s="58" t="s">
        <v>101</v>
      </c>
    </row>
    <row r="172" spans="2:6" x14ac:dyDescent="0.2">
      <c r="B172" s="60">
        <v>42835</v>
      </c>
      <c r="C172" s="61">
        <v>4.8657407407407406E-2</v>
      </c>
      <c r="D172" s="56">
        <v>15.749639999999999</v>
      </c>
      <c r="E172" s="57">
        <v>-61.583240000000004</v>
      </c>
      <c r="F172" s="58" t="s">
        <v>103</v>
      </c>
    </row>
    <row r="173" spans="2:6" x14ac:dyDescent="0.2">
      <c r="B173" s="60">
        <v>42835</v>
      </c>
      <c r="C173" s="61">
        <v>5.0451388888888893E-2</v>
      </c>
      <c r="D173" s="56">
        <v>15.74966</v>
      </c>
      <c r="E173" s="57">
        <v>-61.583329999999997</v>
      </c>
      <c r="F173" s="58" t="s">
        <v>103</v>
      </c>
    </row>
    <row r="174" spans="2:6" x14ac:dyDescent="0.2">
      <c r="B174" s="60">
        <v>42835</v>
      </c>
      <c r="C174" s="61">
        <v>5.1331018518518519E-2</v>
      </c>
      <c r="D174" s="56">
        <v>15.74972</v>
      </c>
      <c r="E174" s="57">
        <v>-61.583419999999997</v>
      </c>
      <c r="F174" s="58" t="s">
        <v>101</v>
      </c>
    </row>
    <row r="175" spans="2:6" x14ac:dyDescent="0.2">
      <c r="B175" s="60">
        <v>42835</v>
      </c>
      <c r="C175" s="61">
        <v>5.1331018518518519E-2</v>
      </c>
      <c r="D175" s="56">
        <v>15.74972</v>
      </c>
      <c r="E175" s="57">
        <v>-61.583419999999997</v>
      </c>
      <c r="F175" s="58" t="s">
        <v>97</v>
      </c>
    </row>
    <row r="176" spans="2:6" x14ac:dyDescent="0.2">
      <c r="B176" s="60">
        <v>42835</v>
      </c>
      <c r="C176" s="61">
        <v>5.5740740740740737E-2</v>
      </c>
      <c r="D176" s="56">
        <v>15.75015</v>
      </c>
      <c r="E176" s="57">
        <v>-61.584049999999998</v>
      </c>
      <c r="F176" s="58" t="s">
        <v>101</v>
      </c>
    </row>
    <row r="177" spans="2:6" x14ac:dyDescent="0.2">
      <c r="B177" s="60">
        <v>42835</v>
      </c>
      <c r="C177" s="61">
        <v>5.5740740740740737E-2</v>
      </c>
      <c r="D177" s="56">
        <v>15.75015</v>
      </c>
      <c r="E177" s="57">
        <v>-61.584049999999998</v>
      </c>
      <c r="F177" s="58" t="s">
        <v>97</v>
      </c>
    </row>
    <row r="178" spans="2:6" x14ac:dyDescent="0.2">
      <c r="B178" s="60">
        <v>42835</v>
      </c>
      <c r="C178" s="61">
        <v>6.2905092592592596E-2</v>
      </c>
      <c r="D178" s="56">
        <v>15.751340000000001</v>
      </c>
      <c r="E178" s="57">
        <v>-61.58587</v>
      </c>
      <c r="F178" s="58" t="s">
        <v>97</v>
      </c>
    </row>
    <row r="179" spans="2:6" x14ac:dyDescent="0.2">
      <c r="B179" s="60">
        <v>42835</v>
      </c>
      <c r="C179" s="61">
        <v>6.2905092592592596E-2</v>
      </c>
      <c r="D179" s="56">
        <v>15.751340000000001</v>
      </c>
      <c r="E179" s="57">
        <v>-61.58587</v>
      </c>
      <c r="F179" s="58" t="s">
        <v>101</v>
      </c>
    </row>
    <row r="180" spans="2:6" x14ac:dyDescent="0.2">
      <c r="B180" s="60">
        <v>42835</v>
      </c>
      <c r="C180" s="61">
        <v>7.1134259259259258E-2</v>
      </c>
      <c r="D180" s="56">
        <v>15.751899999999999</v>
      </c>
      <c r="E180" s="57">
        <v>-61.586350000000003</v>
      </c>
      <c r="F180" s="58" t="s">
        <v>101</v>
      </c>
    </row>
    <row r="181" spans="2:6" x14ac:dyDescent="0.2">
      <c r="B181" s="60">
        <v>42835</v>
      </c>
      <c r="C181" s="61">
        <v>7.1134259259259258E-2</v>
      </c>
      <c r="D181" s="56">
        <v>15.751899999999999</v>
      </c>
      <c r="E181" s="57">
        <v>-61.586350000000003</v>
      </c>
      <c r="F181" s="58" t="s">
        <v>97</v>
      </c>
    </row>
    <row r="182" spans="2:6" x14ac:dyDescent="0.2">
      <c r="B182" s="60">
        <v>42835</v>
      </c>
      <c r="C182" s="61">
        <v>7.8495370370370368E-2</v>
      </c>
      <c r="D182" s="56">
        <v>15.7517</v>
      </c>
      <c r="E182" s="57">
        <v>-61.586199999999998</v>
      </c>
      <c r="F182" s="58" t="s">
        <v>97</v>
      </c>
    </row>
    <row r="183" spans="2:6" x14ac:dyDescent="0.2">
      <c r="B183" s="60">
        <v>42835</v>
      </c>
      <c r="C183" s="61">
        <v>9.8182870370370365E-2</v>
      </c>
      <c r="D183" s="56">
        <v>15.753270000000001</v>
      </c>
      <c r="E183" s="57">
        <v>-61.587960000000002</v>
      </c>
      <c r="F183" s="58" t="s">
        <v>97</v>
      </c>
    </row>
    <row r="184" spans="2:6" x14ac:dyDescent="0.2">
      <c r="B184" s="60">
        <v>42835</v>
      </c>
      <c r="C184" s="61">
        <v>0.10716435185185186</v>
      </c>
      <c r="D184" s="56">
        <v>15.753970000000001</v>
      </c>
      <c r="E184" s="57">
        <v>-61.58849</v>
      </c>
      <c r="F184" s="58" t="s">
        <v>97</v>
      </c>
    </row>
    <row r="185" spans="2:6" x14ac:dyDescent="0.2">
      <c r="B185" s="60">
        <v>42835</v>
      </c>
      <c r="C185" s="61">
        <v>0.10716435185185186</v>
      </c>
      <c r="D185" s="56">
        <v>15.753970000000001</v>
      </c>
      <c r="E185" s="57">
        <v>-61.58849</v>
      </c>
      <c r="F185" s="58" t="s">
        <v>101</v>
      </c>
    </row>
    <row r="186" spans="2:6" x14ac:dyDescent="0.2">
      <c r="B186" s="60">
        <v>42835</v>
      </c>
      <c r="C186" s="61">
        <v>0.1078587962962963</v>
      </c>
      <c r="D186" s="56">
        <v>15.754110000000001</v>
      </c>
      <c r="E186" s="57">
        <v>-61.588569999999997</v>
      </c>
      <c r="F186" s="58" t="s">
        <v>101</v>
      </c>
    </row>
    <row r="187" spans="2:6" x14ac:dyDescent="0.2">
      <c r="B187" s="60">
        <v>42835</v>
      </c>
      <c r="C187" s="61">
        <v>0.1078587962962963</v>
      </c>
      <c r="D187" s="56">
        <v>15.754110000000001</v>
      </c>
      <c r="E187" s="57">
        <v>-61.588569999999997</v>
      </c>
      <c r="F187" s="58" t="s">
        <v>97</v>
      </c>
    </row>
    <row r="188" spans="2:6" x14ac:dyDescent="0.2">
      <c r="B188" s="60">
        <v>42835</v>
      </c>
      <c r="C188" s="61">
        <v>0.12765046296296298</v>
      </c>
      <c r="D188" s="56">
        <v>15.75619</v>
      </c>
      <c r="E188" s="57">
        <v>-61.590479999999999</v>
      </c>
      <c r="F188" s="58" t="s">
        <v>101</v>
      </c>
    </row>
    <row r="189" spans="2:6" x14ac:dyDescent="0.2">
      <c r="B189" s="60">
        <v>42835</v>
      </c>
      <c r="C189" s="61">
        <v>0.12765046296296298</v>
      </c>
      <c r="D189" s="56">
        <v>15.75619</v>
      </c>
      <c r="E189" s="57">
        <v>-61.590479999999999</v>
      </c>
      <c r="F189" s="58" t="s">
        <v>97</v>
      </c>
    </row>
    <row r="190" spans="2:6" x14ac:dyDescent="0.2">
      <c r="B190" s="60">
        <v>42835</v>
      </c>
      <c r="C190" s="61">
        <v>0.15815972222222222</v>
      </c>
      <c r="D190" s="56">
        <v>15.76153</v>
      </c>
      <c r="E190" s="57">
        <v>-61.595309999999998</v>
      </c>
      <c r="F190" s="58" t="s">
        <v>97</v>
      </c>
    </row>
    <row r="191" spans="2:6" x14ac:dyDescent="0.2">
      <c r="B191" s="60">
        <v>42835</v>
      </c>
      <c r="C191" s="61">
        <v>0.16192129629629629</v>
      </c>
      <c r="D191" s="56">
        <v>15.761649999999999</v>
      </c>
      <c r="E191" s="57">
        <v>-61.595350000000003</v>
      </c>
      <c r="F191" s="58" t="s">
        <v>97</v>
      </c>
    </row>
    <row r="192" spans="2:6" x14ac:dyDescent="0.2">
      <c r="B192" s="60">
        <v>42835</v>
      </c>
      <c r="C192" s="61">
        <v>0.16355324074074074</v>
      </c>
      <c r="D192" s="56">
        <v>15.76173</v>
      </c>
      <c r="E192" s="57">
        <v>-61.59543</v>
      </c>
      <c r="F192" s="58" t="s">
        <v>97</v>
      </c>
    </row>
    <row r="193" spans="2:6" x14ac:dyDescent="0.2">
      <c r="B193" s="60">
        <v>42835</v>
      </c>
      <c r="C193" s="61">
        <v>0.17276620370370369</v>
      </c>
      <c r="D193" s="56">
        <v>15.76191</v>
      </c>
      <c r="E193" s="57">
        <v>-61.59563</v>
      </c>
      <c r="F193" s="58" t="s">
        <v>97</v>
      </c>
    </row>
    <row r="194" spans="2:6" x14ac:dyDescent="0.2">
      <c r="B194" s="60">
        <v>42835</v>
      </c>
      <c r="C194" s="61">
        <v>0.18952546296296294</v>
      </c>
      <c r="D194" s="56">
        <v>15.762259999999999</v>
      </c>
      <c r="E194" s="57">
        <v>-61.596429999999998</v>
      </c>
      <c r="F194" s="58" t="s">
        <v>104</v>
      </c>
    </row>
    <row r="195" spans="2:6" x14ac:dyDescent="0.2">
      <c r="B195" s="60">
        <v>42835</v>
      </c>
      <c r="C195" s="61">
        <v>0.20826388888888889</v>
      </c>
      <c r="D195" s="56">
        <v>15.76216</v>
      </c>
      <c r="E195" s="57">
        <v>-61.596620000000001</v>
      </c>
      <c r="F195" s="58" t="s">
        <v>104</v>
      </c>
    </row>
    <row r="196" spans="2:6" x14ac:dyDescent="0.2">
      <c r="B196" s="60">
        <v>42835</v>
      </c>
      <c r="C196" s="61">
        <v>0.22519675925925928</v>
      </c>
      <c r="D196" s="56">
        <v>15.7623</v>
      </c>
      <c r="E196" s="57">
        <v>-61.596649999999997</v>
      </c>
      <c r="F196" s="58" t="s">
        <v>104</v>
      </c>
    </row>
    <row r="197" spans="2:6" x14ac:dyDescent="0.2">
      <c r="B197" s="60">
        <v>42835</v>
      </c>
      <c r="C197" s="61">
        <v>0.35840277777777779</v>
      </c>
      <c r="D197" s="56">
        <v>15.777659999999999</v>
      </c>
      <c r="E197" s="57">
        <v>-61.605609999999999</v>
      </c>
      <c r="F197" s="58" t="s">
        <v>97</v>
      </c>
    </row>
    <row r="198" spans="2:6" x14ac:dyDescent="0.2">
      <c r="B198" s="60">
        <v>42835</v>
      </c>
      <c r="C198" s="61">
        <v>0.37532407407407403</v>
      </c>
      <c r="D198" s="56">
        <v>15.77787</v>
      </c>
      <c r="E198" s="57">
        <v>-61.605809999999998</v>
      </c>
      <c r="F198" s="58" t="s">
        <v>97</v>
      </c>
    </row>
    <row r="199" spans="2:6" x14ac:dyDescent="0.2">
      <c r="B199" s="60">
        <v>42835</v>
      </c>
      <c r="C199" s="61">
        <v>0.37565972222222221</v>
      </c>
      <c r="D199" s="56">
        <v>15.77791</v>
      </c>
      <c r="E199" s="57">
        <v>-61.605890000000002</v>
      </c>
      <c r="F199" s="58" t="s">
        <v>97</v>
      </c>
    </row>
    <row r="200" spans="2:6" x14ac:dyDescent="0.2">
      <c r="B200" s="60">
        <v>42835</v>
      </c>
      <c r="C200" s="61">
        <v>0.37908564814814816</v>
      </c>
      <c r="D200" s="56">
        <v>15.778370000000001</v>
      </c>
      <c r="E200" s="57">
        <v>-61.606400000000001</v>
      </c>
      <c r="F200" s="58" t="s">
        <v>97</v>
      </c>
    </row>
    <row r="201" spans="2:6" x14ac:dyDescent="0.2">
      <c r="B201" s="60">
        <v>42835</v>
      </c>
      <c r="C201" s="61">
        <v>0.38104166666666667</v>
      </c>
      <c r="D201" s="56">
        <v>15.77862</v>
      </c>
      <c r="E201" s="57">
        <v>-61.606540000000003</v>
      </c>
      <c r="F201" s="58" t="s">
        <v>97</v>
      </c>
    </row>
    <row r="202" spans="2:6" x14ac:dyDescent="0.2">
      <c r="B202" s="60">
        <v>42835</v>
      </c>
      <c r="C202" s="61">
        <v>0.38265046296296296</v>
      </c>
      <c r="D202" s="56">
        <v>15.77875</v>
      </c>
      <c r="E202" s="57">
        <v>-61.606679999999997</v>
      </c>
      <c r="F202" s="58" t="s">
        <v>97</v>
      </c>
    </row>
    <row r="203" spans="2:6" x14ac:dyDescent="0.2">
      <c r="B203" s="60">
        <v>41626</v>
      </c>
      <c r="C203" s="61">
        <v>0.76479166666666665</v>
      </c>
      <c r="D203" s="56">
        <v>15.74968</v>
      </c>
      <c r="E203" s="57">
        <v>-61.583309999999997</v>
      </c>
      <c r="F203" s="58" t="s">
        <v>97</v>
      </c>
    </row>
    <row r="204" spans="2:6" x14ac:dyDescent="0.2">
      <c r="B204" s="60">
        <v>41626</v>
      </c>
      <c r="C204" s="61">
        <v>0.7675347222222223</v>
      </c>
      <c r="D204" s="56">
        <v>15.74971</v>
      </c>
      <c r="E204" s="57">
        <v>-61.583280000000002</v>
      </c>
      <c r="F204" s="58" t="s">
        <v>101</v>
      </c>
    </row>
    <row r="205" spans="2:6" x14ac:dyDescent="0.2">
      <c r="B205" s="60">
        <v>42841</v>
      </c>
      <c r="C205" s="61">
        <v>0.43296296296296299</v>
      </c>
      <c r="D205" s="56">
        <v>15.700150000000001</v>
      </c>
      <c r="E205" s="57">
        <v>-61.507080000000002</v>
      </c>
      <c r="F205" s="58" t="s">
        <v>101</v>
      </c>
    </row>
    <row r="206" spans="2:6" x14ac:dyDescent="0.2">
      <c r="B206" s="60">
        <v>42841</v>
      </c>
      <c r="C206" s="61">
        <v>0.43296296296296299</v>
      </c>
      <c r="D206" s="56">
        <v>15.700150000000001</v>
      </c>
      <c r="E206" s="57">
        <v>-61.507080000000002</v>
      </c>
      <c r="F206" s="58" t="s">
        <v>97</v>
      </c>
    </row>
    <row r="207" spans="2:6" x14ac:dyDescent="0.2">
      <c r="B207" s="60">
        <v>42841</v>
      </c>
      <c r="C207" s="61">
        <v>0.44136574074074075</v>
      </c>
      <c r="D207" s="56">
        <v>15.70022</v>
      </c>
      <c r="E207" s="57">
        <v>-61.507170000000002</v>
      </c>
      <c r="F207" s="58" t="s">
        <v>97</v>
      </c>
    </row>
    <row r="208" spans="2:6" x14ac:dyDescent="0.2">
      <c r="B208" s="60">
        <v>42841</v>
      </c>
      <c r="C208" s="61">
        <v>0.44410879629629635</v>
      </c>
      <c r="D208" s="56">
        <v>15.700430000000001</v>
      </c>
      <c r="E208" s="57">
        <v>-61.507350000000002</v>
      </c>
      <c r="F208" s="58" t="s">
        <v>101</v>
      </c>
    </row>
    <row r="209" spans="2:6" x14ac:dyDescent="0.2">
      <c r="B209" s="60">
        <v>42841</v>
      </c>
      <c r="C209" s="61">
        <v>0.44410879629629635</v>
      </c>
      <c r="D209" s="56">
        <v>15.700430000000001</v>
      </c>
      <c r="E209" s="57">
        <v>-61.507350000000002</v>
      </c>
      <c r="F209" s="58" t="s">
        <v>97</v>
      </c>
    </row>
    <row r="210" spans="2:6" x14ac:dyDescent="0.2">
      <c r="B210" s="60">
        <v>42848</v>
      </c>
      <c r="C210" s="61">
        <v>0.12319444444444444</v>
      </c>
      <c r="D210" s="56">
        <v>15.700850000000001</v>
      </c>
      <c r="E210" s="57">
        <v>-61.508270000000003</v>
      </c>
      <c r="F210" s="58" t="s">
        <v>97</v>
      </c>
    </row>
    <row r="211" spans="2:6" x14ac:dyDescent="0.2">
      <c r="B211" s="60">
        <v>42848</v>
      </c>
      <c r="C211" s="61">
        <v>0.12622685185185187</v>
      </c>
      <c r="D211" s="56">
        <v>15.70119</v>
      </c>
      <c r="E211" s="57">
        <v>-61.508960000000002</v>
      </c>
      <c r="F211" s="58" t="s">
        <v>104</v>
      </c>
    </row>
    <row r="212" spans="2:6" x14ac:dyDescent="0.2">
      <c r="B212" s="60">
        <v>42848</v>
      </c>
      <c r="C212" s="61">
        <v>0.1479513888888889</v>
      </c>
      <c r="D212" s="56">
        <v>15.702590000000001</v>
      </c>
      <c r="E212" s="57">
        <v>-61.512970000000003</v>
      </c>
      <c r="F212" s="58" t="s">
        <v>97</v>
      </c>
    </row>
    <row r="213" spans="2:6" x14ac:dyDescent="0.2">
      <c r="B213" s="60">
        <v>42848</v>
      </c>
      <c r="C213" s="61">
        <v>0.55634259259259256</v>
      </c>
      <c r="D213" s="56">
        <v>15.719250000000001</v>
      </c>
      <c r="E213" s="57">
        <v>-61.55274</v>
      </c>
      <c r="F213" s="58" t="s">
        <v>101</v>
      </c>
    </row>
    <row r="214" spans="2:6" x14ac:dyDescent="0.2">
      <c r="B214" s="60">
        <v>42848</v>
      </c>
      <c r="C214" s="61">
        <v>0.55634259259259256</v>
      </c>
      <c r="D214" s="56">
        <v>15.719250000000001</v>
      </c>
      <c r="E214" s="57">
        <v>-61.55274</v>
      </c>
      <c r="F214" s="58" t="s">
        <v>97</v>
      </c>
    </row>
    <row r="215" spans="2:6" x14ac:dyDescent="0.2">
      <c r="B215" s="60">
        <v>42848</v>
      </c>
      <c r="C215" s="61">
        <v>0.55908564814814821</v>
      </c>
      <c r="D215" s="56">
        <v>15.71912</v>
      </c>
      <c r="E215" s="57">
        <v>-61.552599999999998</v>
      </c>
      <c r="F215" s="58" t="s">
        <v>101</v>
      </c>
    </row>
    <row r="216" spans="2:6" x14ac:dyDescent="0.2">
      <c r="B216" s="60">
        <v>42848</v>
      </c>
      <c r="C216" s="61">
        <v>0.55908564814814821</v>
      </c>
      <c r="D216" s="56">
        <v>15.71912</v>
      </c>
      <c r="E216" s="57">
        <v>-61.552599999999998</v>
      </c>
      <c r="F216" s="58" t="s">
        <v>97</v>
      </c>
    </row>
    <row r="217" spans="2:6" x14ac:dyDescent="0.2">
      <c r="B217" s="60">
        <v>42848</v>
      </c>
      <c r="C217" s="61">
        <v>0.5605324074074074</v>
      </c>
      <c r="D217" s="56">
        <v>15.719060000000001</v>
      </c>
      <c r="E217" s="57">
        <v>-61.552509999999998</v>
      </c>
      <c r="F217" s="58" t="s">
        <v>97</v>
      </c>
    </row>
    <row r="218" spans="2:6" x14ac:dyDescent="0.2">
      <c r="B218" s="60">
        <v>42848</v>
      </c>
      <c r="C218" s="61">
        <v>0.56150462962962966</v>
      </c>
      <c r="D218" s="56">
        <v>15.71902</v>
      </c>
      <c r="E218" s="57">
        <v>-61.552419999999998</v>
      </c>
      <c r="F218" s="58" t="s">
        <v>97</v>
      </c>
    </row>
    <row r="219" spans="2:6" x14ac:dyDescent="0.2">
      <c r="B219" s="60">
        <v>42848</v>
      </c>
      <c r="C219" s="61">
        <v>0.56150462962962966</v>
      </c>
      <c r="D219" s="56">
        <v>15.71902</v>
      </c>
      <c r="E219" s="57">
        <v>-61.552419999999998</v>
      </c>
      <c r="F219" s="58" t="s">
        <v>101</v>
      </c>
    </row>
    <row r="220" spans="2:6" x14ac:dyDescent="0.2">
      <c r="B220" s="60">
        <v>42848</v>
      </c>
      <c r="C220" s="61">
        <v>0.5647685185185185</v>
      </c>
      <c r="D220" s="56">
        <v>15.71893</v>
      </c>
      <c r="E220" s="57">
        <v>-61.552160000000001</v>
      </c>
      <c r="F220" s="58" t="s">
        <v>97</v>
      </c>
    </row>
    <row r="221" spans="2:6" x14ac:dyDescent="0.2">
      <c r="B221" s="60">
        <v>42848</v>
      </c>
      <c r="C221" s="61">
        <v>0.5647685185185185</v>
      </c>
      <c r="D221" s="56">
        <v>15.71893</v>
      </c>
      <c r="E221" s="57">
        <v>-61.552160000000001</v>
      </c>
      <c r="F221" s="58" t="s">
        <v>101</v>
      </c>
    </row>
    <row r="222" spans="2:6" x14ac:dyDescent="0.2">
      <c r="B222" s="60">
        <v>42848</v>
      </c>
      <c r="C222" s="61">
        <v>0.56819444444444445</v>
      </c>
      <c r="D222" s="56">
        <v>15.71926</v>
      </c>
      <c r="E222" s="57">
        <v>-61.552770000000002</v>
      </c>
      <c r="F222" s="58" t="s">
        <v>97</v>
      </c>
    </row>
    <row r="223" spans="2:6" x14ac:dyDescent="0.2">
      <c r="B223" s="60">
        <v>42848</v>
      </c>
      <c r="C223" s="61">
        <v>0.56819444444444445</v>
      </c>
      <c r="D223" s="56">
        <v>15.71926</v>
      </c>
      <c r="E223" s="57">
        <v>-61.552770000000002</v>
      </c>
      <c r="F223" s="58" t="s">
        <v>101</v>
      </c>
    </row>
    <row r="224" spans="2:6" x14ac:dyDescent="0.2">
      <c r="B224" s="60">
        <v>42848</v>
      </c>
      <c r="C224" s="61">
        <v>0.57072916666666662</v>
      </c>
      <c r="D224" s="56">
        <v>15.71932</v>
      </c>
      <c r="E224" s="57">
        <v>-61.552810000000001</v>
      </c>
      <c r="F224" s="58" t="s">
        <v>97</v>
      </c>
    </row>
    <row r="225" spans="2:6" x14ac:dyDescent="0.2">
      <c r="B225" s="60">
        <v>42848</v>
      </c>
      <c r="C225" s="61">
        <v>0.57072916666666662</v>
      </c>
      <c r="D225" s="56">
        <v>15.71932</v>
      </c>
      <c r="E225" s="57">
        <v>-61.552810000000001</v>
      </c>
      <c r="F225" s="58" t="s">
        <v>101</v>
      </c>
    </row>
    <row r="226" spans="2:6" x14ac:dyDescent="0.2">
      <c r="B226" s="60">
        <v>42848</v>
      </c>
      <c r="C226" s="61">
        <v>0.57680555555555557</v>
      </c>
      <c r="D226" s="56">
        <v>15.71954</v>
      </c>
      <c r="E226" s="57">
        <v>-61.553049999999999</v>
      </c>
      <c r="F226" s="58" t="s">
        <v>104</v>
      </c>
    </row>
    <row r="227" spans="2:6" x14ac:dyDescent="0.2">
      <c r="B227" s="60">
        <v>42848</v>
      </c>
      <c r="C227" s="61">
        <v>0.57804398148148151</v>
      </c>
      <c r="D227" s="56">
        <v>15.71964</v>
      </c>
      <c r="E227" s="57">
        <v>-61.553130000000003</v>
      </c>
      <c r="F227" s="58" t="s">
        <v>101</v>
      </c>
    </row>
    <row r="228" spans="2:6" ht="17" thickBot="1" x14ac:dyDescent="0.25">
      <c r="B228" s="62">
        <v>42848</v>
      </c>
      <c r="C228" s="63">
        <v>0.57804398148148151</v>
      </c>
      <c r="D228" s="64">
        <v>15.71964</v>
      </c>
      <c r="E228" s="65">
        <v>-61.553130000000003</v>
      </c>
      <c r="F228" s="66" t="s">
        <v>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31E1B-C351-3348-97E3-37C7D4C6CAF4}">
  <dimension ref="A1:K60"/>
  <sheetViews>
    <sheetView workbookViewId="0">
      <selection activeCell="M8" sqref="M8"/>
    </sheetView>
  </sheetViews>
  <sheetFormatPr baseColWidth="10" defaultRowHeight="16" x14ac:dyDescent="0.2"/>
  <cols>
    <col min="2" max="2" width="24.5" customWidth="1"/>
    <col min="7" max="7" width="16.33203125" customWidth="1"/>
    <col min="9" max="9" width="15.6640625" customWidth="1"/>
    <col min="10" max="10" width="14.1640625" customWidth="1"/>
    <col min="11" max="11" width="14.6640625" customWidth="1"/>
  </cols>
  <sheetData>
    <row r="1" spans="1:11" ht="19" x14ac:dyDescent="0.25">
      <c r="A1" s="97" t="s">
        <v>340</v>
      </c>
    </row>
    <row r="3" spans="1:11" x14ac:dyDescent="0.2">
      <c r="F3" s="108" t="s">
        <v>105</v>
      </c>
      <c r="G3" s="108"/>
      <c r="H3" s="108"/>
      <c r="I3" s="108"/>
      <c r="J3" s="108" t="s">
        <v>345</v>
      </c>
      <c r="K3" s="108"/>
    </row>
    <row r="4" spans="1:11" x14ac:dyDescent="0.2">
      <c r="A4" s="20" t="s">
        <v>55</v>
      </c>
      <c r="B4" s="20" t="s">
        <v>1</v>
      </c>
      <c r="C4" s="68" t="s">
        <v>7</v>
      </c>
      <c r="D4" s="69" t="s">
        <v>8</v>
      </c>
      <c r="E4" s="68" t="s">
        <v>9</v>
      </c>
      <c r="F4" s="20" t="s">
        <v>101</v>
      </c>
      <c r="G4" s="20" t="s">
        <v>106</v>
      </c>
      <c r="H4" s="20" t="s">
        <v>107</v>
      </c>
      <c r="I4" s="20" t="s">
        <v>346</v>
      </c>
      <c r="J4" s="20" t="s">
        <v>108</v>
      </c>
      <c r="K4" s="20" t="s">
        <v>109</v>
      </c>
    </row>
    <row r="5" spans="1:11" x14ac:dyDescent="0.2">
      <c r="A5" s="14">
        <f>1</f>
        <v>1</v>
      </c>
      <c r="B5" s="6" t="s">
        <v>10</v>
      </c>
      <c r="C5" s="7">
        <v>652645.43099999998</v>
      </c>
      <c r="D5" s="7">
        <v>1740900.605</v>
      </c>
      <c r="E5" s="7">
        <v>-1072.6099999999999</v>
      </c>
      <c r="F5" s="23">
        <v>1</v>
      </c>
      <c r="G5">
        <v>0</v>
      </c>
      <c r="H5">
        <v>0</v>
      </c>
      <c r="I5">
        <v>0</v>
      </c>
      <c r="J5" s="23">
        <v>0</v>
      </c>
      <c r="K5" s="27">
        <v>0</v>
      </c>
    </row>
    <row r="6" spans="1:11" x14ac:dyDescent="0.2">
      <c r="A6" s="5">
        <f>1+A5</f>
        <v>2</v>
      </c>
      <c r="B6" s="6" t="s">
        <v>11</v>
      </c>
      <c r="C6" s="7">
        <v>652499.14500000002</v>
      </c>
      <c r="D6" s="7">
        <v>1741006.2390000001</v>
      </c>
      <c r="E6" s="7">
        <v>-1052.9929999999999</v>
      </c>
      <c r="F6" s="23">
        <v>1</v>
      </c>
      <c r="G6">
        <v>0</v>
      </c>
      <c r="H6">
        <v>0</v>
      </c>
      <c r="I6">
        <v>0</v>
      </c>
      <c r="J6" s="23">
        <v>1</v>
      </c>
      <c r="K6" s="27">
        <v>1</v>
      </c>
    </row>
    <row r="7" spans="1:11" x14ac:dyDescent="0.2">
      <c r="A7" s="5">
        <f t="shared" ref="A7:A21" si="0">1+A6</f>
        <v>3</v>
      </c>
      <c r="B7" s="6" t="s">
        <v>12</v>
      </c>
      <c r="C7" s="7">
        <v>652319.52399999998</v>
      </c>
      <c r="D7" s="7">
        <v>1741145.6</v>
      </c>
      <c r="E7" s="7">
        <v>-1012.136</v>
      </c>
      <c r="F7" s="23">
        <v>1</v>
      </c>
      <c r="G7">
        <v>0</v>
      </c>
      <c r="H7">
        <v>0</v>
      </c>
      <c r="I7">
        <v>0</v>
      </c>
      <c r="J7" s="23">
        <v>1</v>
      </c>
      <c r="K7" s="27">
        <v>0</v>
      </c>
    </row>
    <row r="8" spans="1:11" x14ac:dyDescent="0.2">
      <c r="A8" s="5">
        <f t="shared" si="0"/>
        <v>4</v>
      </c>
      <c r="B8" s="6" t="s">
        <v>13</v>
      </c>
      <c r="C8" s="7">
        <v>652253.92500000005</v>
      </c>
      <c r="D8" s="5">
        <v>1741189.915</v>
      </c>
      <c r="E8" s="7">
        <v>-994.98900000000003</v>
      </c>
      <c r="F8" s="23">
        <v>1</v>
      </c>
      <c r="G8">
        <v>0</v>
      </c>
      <c r="H8">
        <v>0</v>
      </c>
      <c r="I8">
        <v>0</v>
      </c>
      <c r="J8" s="23">
        <v>1</v>
      </c>
      <c r="K8" s="27">
        <v>1</v>
      </c>
    </row>
    <row r="9" spans="1:11" x14ac:dyDescent="0.2">
      <c r="A9" s="5">
        <f t="shared" si="0"/>
        <v>5</v>
      </c>
      <c r="B9" s="6" t="s">
        <v>14</v>
      </c>
      <c r="C9" s="7">
        <v>652060.50899999996</v>
      </c>
      <c r="D9" s="7">
        <v>1741447.6969999999</v>
      </c>
      <c r="E9" s="7">
        <v>-1035.981</v>
      </c>
      <c r="F9" s="23">
        <v>1</v>
      </c>
      <c r="G9">
        <v>0</v>
      </c>
      <c r="H9">
        <v>0</v>
      </c>
      <c r="I9">
        <v>0</v>
      </c>
      <c r="J9" s="23">
        <v>1</v>
      </c>
      <c r="K9" s="27">
        <v>0</v>
      </c>
    </row>
    <row r="10" spans="1:11" x14ac:dyDescent="0.2">
      <c r="A10" s="5">
        <f t="shared" si="0"/>
        <v>6</v>
      </c>
      <c r="B10" s="6" t="s">
        <v>15</v>
      </c>
      <c r="C10" s="7">
        <v>652015.26300000004</v>
      </c>
      <c r="D10" s="7">
        <v>1741512.27</v>
      </c>
      <c r="E10" s="7">
        <v>-1051.579</v>
      </c>
      <c r="F10" s="23">
        <v>1</v>
      </c>
      <c r="G10">
        <v>0</v>
      </c>
      <c r="H10">
        <v>0</v>
      </c>
      <c r="I10">
        <v>0</v>
      </c>
      <c r="J10" s="23">
        <v>0</v>
      </c>
      <c r="K10" s="27">
        <v>0</v>
      </c>
    </row>
    <row r="11" spans="1:11" x14ac:dyDescent="0.2">
      <c r="A11" s="5">
        <f t="shared" si="0"/>
        <v>7</v>
      </c>
      <c r="B11" s="6" t="s">
        <v>16</v>
      </c>
      <c r="C11" s="7">
        <v>652008.12399999995</v>
      </c>
      <c r="D11" s="7">
        <v>1741511.6129999999</v>
      </c>
      <c r="E11" s="7">
        <v>-1048.973</v>
      </c>
      <c r="F11" s="23">
        <v>1</v>
      </c>
      <c r="G11">
        <v>0</v>
      </c>
      <c r="H11">
        <v>0</v>
      </c>
      <c r="I11">
        <v>0</v>
      </c>
      <c r="J11" s="23">
        <v>1</v>
      </c>
      <c r="K11" s="27">
        <v>0</v>
      </c>
    </row>
    <row r="12" spans="1:11" x14ac:dyDescent="0.2">
      <c r="A12" s="5">
        <f t="shared" si="0"/>
        <v>8</v>
      </c>
      <c r="B12" s="6" t="s">
        <v>17</v>
      </c>
      <c r="C12" s="7">
        <v>651955.39500000002</v>
      </c>
      <c r="D12" s="7">
        <v>1741595.9839999999</v>
      </c>
      <c r="E12" s="7">
        <v>-1061.0509999999999</v>
      </c>
      <c r="F12" s="23">
        <v>1</v>
      </c>
      <c r="G12">
        <v>0</v>
      </c>
      <c r="H12">
        <v>0</v>
      </c>
      <c r="I12">
        <v>0</v>
      </c>
      <c r="J12" s="23">
        <v>1</v>
      </c>
      <c r="K12" s="27">
        <v>0</v>
      </c>
    </row>
    <row r="13" spans="1:11" x14ac:dyDescent="0.2">
      <c r="A13" s="5">
        <f t="shared" si="0"/>
        <v>9</v>
      </c>
      <c r="B13" s="6" t="s">
        <v>18</v>
      </c>
      <c r="C13" s="7">
        <v>652554.21200000006</v>
      </c>
      <c r="D13" s="7">
        <v>1741342.932</v>
      </c>
      <c r="E13" s="7">
        <v>-1116.9059999999999</v>
      </c>
      <c r="F13" s="23">
        <v>1</v>
      </c>
      <c r="G13">
        <v>0</v>
      </c>
      <c r="H13">
        <v>0</v>
      </c>
      <c r="I13">
        <v>0</v>
      </c>
      <c r="J13" s="23">
        <v>0</v>
      </c>
      <c r="K13" s="27">
        <v>0</v>
      </c>
    </row>
    <row r="14" spans="1:11" x14ac:dyDescent="0.2">
      <c r="A14" s="5">
        <f t="shared" si="0"/>
        <v>10</v>
      </c>
      <c r="B14" s="6" t="s">
        <v>19</v>
      </c>
      <c r="C14" s="7">
        <v>655144.30500000005</v>
      </c>
      <c r="D14" s="7">
        <v>1738353.432</v>
      </c>
      <c r="E14" s="7">
        <v>-907.30700000000002</v>
      </c>
      <c r="F14" s="23">
        <v>1</v>
      </c>
      <c r="G14">
        <v>0</v>
      </c>
      <c r="H14">
        <v>0</v>
      </c>
      <c r="I14">
        <v>0</v>
      </c>
      <c r="J14" s="23">
        <v>1</v>
      </c>
      <c r="K14" s="27">
        <v>0</v>
      </c>
    </row>
    <row r="15" spans="1:11" x14ac:dyDescent="0.2">
      <c r="A15" s="5">
        <f t="shared" si="0"/>
        <v>11</v>
      </c>
      <c r="B15" s="6" t="s">
        <v>20</v>
      </c>
      <c r="C15" s="7">
        <v>661564.78500000003</v>
      </c>
      <c r="D15" s="7">
        <v>1735991.9990000001</v>
      </c>
      <c r="E15" s="7">
        <v>-1240.8599999999999</v>
      </c>
      <c r="F15" s="23">
        <v>0</v>
      </c>
      <c r="G15">
        <v>0</v>
      </c>
      <c r="H15">
        <v>1</v>
      </c>
      <c r="I15">
        <v>0</v>
      </c>
      <c r="J15" s="23">
        <v>0</v>
      </c>
      <c r="K15" s="27">
        <v>0</v>
      </c>
    </row>
    <row r="16" spans="1:11" x14ac:dyDescent="0.2">
      <c r="A16" s="5">
        <f t="shared" si="0"/>
        <v>12</v>
      </c>
      <c r="B16" s="6" t="s">
        <v>21</v>
      </c>
      <c r="C16" s="7">
        <v>651344.65599999996</v>
      </c>
      <c r="D16" s="7">
        <v>1742094.838</v>
      </c>
      <c r="E16" s="7">
        <v>-1067.1869999999999</v>
      </c>
      <c r="F16" s="23">
        <v>1</v>
      </c>
      <c r="G16">
        <v>0</v>
      </c>
      <c r="H16">
        <v>0</v>
      </c>
      <c r="I16">
        <v>0</v>
      </c>
      <c r="J16" s="23">
        <v>0</v>
      </c>
      <c r="K16" s="27">
        <v>0</v>
      </c>
    </row>
    <row r="17" spans="1:11" x14ac:dyDescent="0.2">
      <c r="A17" s="5">
        <f t="shared" si="0"/>
        <v>13</v>
      </c>
      <c r="B17" s="6" t="s">
        <v>22</v>
      </c>
      <c r="C17" s="7">
        <v>651332.49899999995</v>
      </c>
      <c r="D17" s="7">
        <v>1742110.0149999999</v>
      </c>
      <c r="E17" s="7">
        <v>-1064.9760000000001</v>
      </c>
      <c r="F17" s="23">
        <v>1</v>
      </c>
      <c r="G17">
        <v>0</v>
      </c>
      <c r="H17">
        <v>0</v>
      </c>
      <c r="I17">
        <v>0</v>
      </c>
      <c r="J17" s="23">
        <v>0</v>
      </c>
      <c r="K17" s="27">
        <v>0</v>
      </c>
    </row>
    <row r="18" spans="1:11" x14ac:dyDescent="0.2">
      <c r="A18" s="5">
        <f t="shared" si="0"/>
        <v>14</v>
      </c>
      <c r="B18" s="6" t="s">
        <v>23</v>
      </c>
      <c r="C18" s="7">
        <v>653073.95900000003</v>
      </c>
      <c r="D18" s="7">
        <v>1740733.629</v>
      </c>
      <c r="E18" s="7">
        <v>-1098.279</v>
      </c>
      <c r="F18" s="23">
        <v>1</v>
      </c>
      <c r="G18">
        <v>0</v>
      </c>
      <c r="H18">
        <v>0</v>
      </c>
      <c r="I18">
        <v>0</v>
      </c>
      <c r="J18" s="23">
        <v>0</v>
      </c>
      <c r="K18" s="27">
        <v>0</v>
      </c>
    </row>
    <row r="19" spans="1:11" x14ac:dyDescent="0.2">
      <c r="A19" s="5">
        <f t="shared" si="0"/>
        <v>15</v>
      </c>
      <c r="B19" s="6" t="s">
        <v>24</v>
      </c>
      <c r="C19" s="7">
        <v>653015.25199999998</v>
      </c>
      <c r="D19" s="7">
        <v>1740745.115</v>
      </c>
      <c r="E19" s="7">
        <v>-1096.0550000000001</v>
      </c>
      <c r="F19" s="23">
        <v>1</v>
      </c>
      <c r="G19">
        <v>0</v>
      </c>
      <c r="H19">
        <v>0</v>
      </c>
      <c r="I19">
        <v>0</v>
      </c>
      <c r="J19" s="23">
        <v>0</v>
      </c>
      <c r="K19" s="27">
        <v>1</v>
      </c>
    </row>
    <row r="20" spans="1:11" x14ac:dyDescent="0.2">
      <c r="A20" s="5">
        <f t="shared" si="0"/>
        <v>16</v>
      </c>
      <c r="B20" s="6" t="s">
        <v>25</v>
      </c>
      <c r="C20" s="7">
        <v>653265.11899999995</v>
      </c>
      <c r="D20" s="7">
        <v>1740649.82</v>
      </c>
      <c r="E20" s="7">
        <v>-1131.798</v>
      </c>
      <c r="F20" s="23">
        <v>1</v>
      </c>
      <c r="G20">
        <v>0</v>
      </c>
      <c r="H20">
        <v>0</v>
      </c>
      <c r="I20">
        <v>0</v>
      </c>
      <c r="J20" s="23">
        <v>1</v>
      </c>
      <c r="K20" s="27">
        <v>0</v>
      </c>
    </row>
    <row r="21" spans="1:11" ht="16" customHeight="1" x14ac:dyDescent="0.2">
      <c r="A21" s="5">
        <f t="shared" si="0"/>
        <v>17</v>
      </c>
      <c r="B21" s="6" t="s">
        <v>26</v>
      </c>
      <c r="C21" s="7">
        <v>651585.90700000001</v>
      </c>
      <c r="D21" s="7">
        <v>1741860.3230000001</v>
      </c>
      <c r="E21" s="7">
        <v>-1062.8789999999999</v>
      </c>
      <c r="F21" s="23">
        <v>1</v>
      </c>
      <c r="G21">
        <v>0</v>
      </c>
      <c r="H21">
        <v>0</v>
      </c>
      <c r="I21">
        <v>0</v>
      </c>
      <c r="J21" s="23">
        <v>1</v>
      </c>
      <c r="K21" s="27">
        <v>0</v>
      </c>
    </row>
    <row r="22" spans="1:11" x14ac:dyDescent="0.2">
      <c r="A22" s="5">
        <f>1+A21</f>
        <v>18</v>
      </c>
      <c r="B22" s="6" t="s">
        <v>27</v>
      </c>
      <c r="C22" s="7">
        <v>650431.05200000003</v>
      </c>
      <c r="D22" s="7">
        <v>1743105.7779999999</v>
      </c>
      <c r="E22" s="7">
        <v>-985.63699999999994</v>
      </c>
      <c r="F22" s="23">
        <v>1</v>
      </c>
      <c r="G22">
        <v>0</v>
      </c>
      <c r="H22">
        <v>0</v>
      </c>
      <c r="I22">
        <v>0</v>
      </c>
      <c r="J22" s="23">
        <v>0</v>
      </c>
      <c r="K22" s="27">
        <v>0</v>
      </c>
    </row>
    <row r="23" spans="1:11" x14ac:dyDescent="0.2">
      <c r="A23" s="5">
        <f>1+A22</f>
        <v>19</v>
      </c>
      <c r="B23" s="14" t="s">
        <v>28</v>
      </c>
      <c r="C23" s="5">
        <v>651818.29113794002</v>
      </c>
      <c r="D23" s="5">
        <v>1741728.4515374501</v>
      </c>
      <c r="E23" s="5">
        <v>-1075.81546867</v>
      </c>
      <c r="F23" s="23">
        <v>1</v>
      </c>
      <c r="G23">
        <v>0</v>
      </c>
      <c r="H23">
        <v>0</v>
      </c>
      <c r="I23">
        <v>0</v>
      </c>
      <c r="J23" s="23">
        <v>1</v>
      </c>
      <c r="K23" s="27">
        <v>0</v>
      </c>
    </row>
    <row r="24" spans="1:11" x14ac:dyDescent="0.2">
      <c r="A24" s="5">
        <f>1+A23</f>
        <v>20</v>
      </c>
      <c r="B24" s="14" t="s">
        <v>29</v>
      </c>
      <c r="C24" s="5">
        <v>651780.53245926998</v>
      </c>
      <c r="D24" s="5">
        <v>1741748.1532568701</v>
      </c>
      <c r="E24" s="5">
        <v>-1076.5611564200001</v>
      </c>
      <c r="F24" s="23">
        <v>1</v>
      </c>
      <c r="G24">
        <v>0</v>
      </c>
      <c r="H24">
        <v>0</v>
      </c>
      <c r="I24">
        <v>0</v>
      </c>
      <c r="J24" s="23">
        <v>1</v>
      </c>
      <c r="K24" s="27">
        <v>0</v>
      </c>
    </row>
    <row r="25" spans="1:11" x14ac:dyDescent="0.2">
      <c r="A25" s="5">
        <f t="shared" ref="A25:A45" si="1">1+A24</f>
        <v>21</v>
      </c>
      <c r="B25" s="14" t="s">
        <v>30</v>
      </c>
      <c r="C25" s="5">
        <v>651696.35763889004</v>
      </c>
      <c r="D25" s="5">
        <v>1741804.5654174199</v>
      </c>
      <c r="E25" s="5">
        <v>-1082.4448561700001</v>
      </c>
      <c r="F25" s="23">
        <v>1</v>
      </c>
      <c r="G25">
        <v>0</v>
      </c>
      <c r="H25">
        <v>0</v>
      </c>
      <c r="I25">
        <v>0</v>
      </c>
      <c r="J25" s="23">
        <v>0</v>
      </c>
      <c r="K25" s="27">
        <v>0</v>
      </c>
    </row>
    <row r="26" spans="1:11" x14ac:dyDescent="0.2">
      <c r="A26" s="5">
        <f t="shared" si="1"/>
        <v>22</v>
      </c>
      <c r="B26" s="14" t="s">
        <v>31</v>
      </c>
      <c r="C26" s="5">
        <v>651627.48918788997</v>
      </c>
      <c r="D26" s="5">
        <v>1741832.4825254399</v>
      </c>
      <c r="E26" s="5">
        <v>-1065.4421330800001</v>
      </c>
      <c r="F26" s="23">
        <v>1</v>
      </c>
      <c r="G26">
        <v>0</v>
      </c>
      <c r="H26">
        <v>0</v>
      </c>
      <c r="I26">
        <v>0</v>
      </c>
      <c r="J26" s="23">
        <v>0</v>
      </c>
      <c r="K26" s="27">
        <v>0</v>
      </c>
    </row>
    <row r="27" spans="1:11" x14ac:dyDescent="0.2">
      <c r="A27" s="5">
        <f t="shared" si="1"/>
        <v>23</v>
      </c>
      <c r="B27" s="14" t="s">
        <v>32</v>
      </c>
      <c r="C27" s="5">
        <v>651506.88</v>
      </c>
      <c r="D27" s="5">
        <v>1741921.94</v>
      </c>
      <c r="E27" s="5">
        <v>-1066.49</v>
      </c>
      <c r="F27" s="23">
        <v>1</v>
      </c>
      <c r="G27">
        <v>0</v>
      </c>
      <c r="H27">
        <v>0</v>
      </c>
      <c r="I27">
        <v>0</v>
      </c>
      <c r="J27" s="23">
        <v>0</v>
      </c>
      <c r="K27" s="27">
        <v>1</v>
      </c>
    </row>
    <row r="28" spans="1:11" x14ac:dyDescent="0.2">
      <c r="A28" s="5">
        <f>1+A27</f>
        <v>24</v>
      </c>
      <c r="B28" s="14" t="s">
        <v>33</v>
      </c>
      <c r="C28" s="5">
        <v>651419.43999999994</v>
      </c>
      <c r="D28" s="5">
        <v>1742020.06</v>
      </c>
      <c r="E28" s="5">
        <v>-1067.57</v>
      </c>
      <c r="F28" s="23">
        <v>1</v>
      </c>
      <c r="G28">
        <v>0</v>
      </c>
      <c r="H28">
        <v>0</v>
      </c>
      <c r="I28">
        <v>0</v>
      </c>
      <c r="J28" s="23">
        <v>1</v>
      </c>
      <c r="K28" s="27">
        <v>1</v>
      </c>
    </row>
    <row r="29" spans="1:11" x14ac:dyDescent="0.2">
      <c r="A29" s="5">
        <f t="shared" si="1"/>
        <v>25</v>
      </c>
      <c r="B29" s="14" t="s">
        <v>34</v>
      </c>
      <c r="C29" s="5">
        <v>651388.26</v>
      </c>
      <c r="D29" s="5">
        <v>1742057.82</v>
      </c>
      <c r="E29" s="5">
        <v>-1070.53</v>
      </c>
      <c r="F29" s="23">
        <v>1</v>
      </c>
      <c r="G29">
        <v>0</v>
      </c>
      <c r="H29">
        <v>0</v>
      </c>
      <c r="I29">
        <v>0</v>
      </c>
      <c r="J29" s="23">
        <v>0</v>
      </c>
      <c r="K29" s="27">
        <v>0</v>
      </c>
    </row>
    <row r="30" spans="1:11" x14ac:dyDescent="0.2">
      <c r="A30" s="5">
        <f t="shared" si="1"/>
        <v>26</v>
      </c>
      <c r="B30" s="14" t="s">
        <v>35</v>
      </c>
      <c r="C30" s="5">
        <v>651358.37</v>
      </c>
      <c r="D30" s="5">
        <v>1742077.54</v>
      </c>
      <c r="E30" s="5">
        <v>-1066.21</v>
      </c>
      <c r="F30" s="23">
        <v>1</v>
      </c>
      <c r="G30">
        <v>0</v>
      </c>
      <c r="H30">
        <v>0</v>
      </c>
      <c r="I30">
        <v>0</v>
      </c>
      <c r="J30" s="23">
        <v>0</v>
      </c>
      <c r="K30" s="27">
        <v>1</v>
      </c>
    </row>
    <row r="31" spans="1:11" x14ac:dyDescent="0.2">
      <c r="A31" s="5">
        <f t="shared" si="1"/>
        <v>27</v>
      </c>
      <c r="B31" s="14" t="s">
        <v>36</v>
      </c>
      <c r="C31" s="5">
        <v>651264.18999999994</v>
      </c>
      <c r="D31" s="5">
        <v>1742165.21</v>
      </c>
      <c r="E31" s="5">
        <v>-1061.92</v>
      </c>
      <c r="F31" s="23">
        <v>1</v>
      </c>
      <c r="G31">
        <v>0</v>
      </c>
      <c r="H31">
        <v>0</v>
      </c>
      <c r="I31">
        <v>0</v>
      </c>
      <c r="J31" s="23">
        <v>0</v>
      </c>
      <c r="K31" s="27">
        <v>1</v>
      </c>
    </row>
    <row r="32" spans="1:11" x14ac:dyDescent="0.2">
      <c r="A32" s="5">
        <f>1+A31</f>
        <v>28</v>
      </c>
      <c r="B32" s="14" t="s">
        <v>37</v>
      </c>
      <c r="C32" s="5">
        <v>650912.11</v>
      </c>
      <c r="D32" s="5">
        <v>1742550.44</v>
      </c>
      <c r="E32" s="5">
        <v>-1026.67</v>
      </c>
      <c r="F32" s="23">
        <v>1</v>
      </c>
      <c r="G32">
        <v>0</v>
      </c>
      <c r="H32">
        <v>0</v>
      </c>
      <c r="I32">
        <v>0</v>
      </c>
      <c r="J32" s="23">
        <v>0</v>
      </c>
      <c r="K32" s="27">
        <v>1</v>
      </c>
    </row>
    <row r="33" spans="1:11" x14ac:dyDescent="0.2">
      <c r="A33" s="5">
        <f>1+A32</f>
        <v>29</v>
      </c>
      <c r="B33" s="14" t="s">
        <v>38</v>
      </c>
      <c r="C33" s="5">
        <v>651919.75</v>
      </c>
      <c r="D33" s="5">
        <v>1741629.08</v>
      </c>
      <c r="E33" s="5">
        <v>-1056.44</v>
      </c>
      <c r="F33" s="23">
        <v>1</v>
      </c>
      <c r="G33">
        <v>0</v>
      </c>
      <c r="H33">
        <v>0</v>
      </c>
      <c r="I33">
        <v>0</v>
      </c>
      <c r="J33" s="23">
        <v>1</v>
      </c>
      <c r="K33" s="27">
        <v>0</v>
      </c>
    </row>
    <row r="34" spans="1:11" x14ac:dyDescent="0.2">
      <c r="A34" s="5">
        <f t="shared" si="1"/>
        <v>30</v>
      </c>
      <c r="B34" s="14" t="s">
        <v>39</v>
      </c>
      <c r="C34" s="5">
        <v>653889.73</v>
      </c>
      <c r="D34" s="5">
        <v>1739974.51</v>
      </c>
      <c r="E34" s="5">
        <v>-1129.95</v>
      </c>
      <c r="F34" s="23">
        <v>0</v>
      </c>
      <c r="G34">
        <v>0</v>
      </c>
      <c r="H34">
        <v>0</v>
      </c>
      <c r="I34">
        <v>0</v>
      </c>
      <c r="J34" s="23">
        <v>0</v>
      </c>
      <c r="K34" s="27">
        <v>0</v>
      </c>
    </row>
    <row r="35" spans="1:11" x14ac:dyDescent="0.2">
      <c r="A35" s="5">
        <f t="shared" si="1"/>
        <v>31</v>
      </c>
      <c r="B35" s="14" t="s">
        <v>40</v>
      </c>
      <c r="C35" s="18">
        <v>649353.93999999994</v>
      </c>
      <c r="D35" s="18">
        <v>1744848.66</v>
      </c>
      <c r="E35" s="18">
        <v>-794.72</v>
      </c>
      <c r="F35" s="23">
        <v>0</v>
      </c>
      <c r="G35">
        <v>1</v>
      </c>
      <c r="H35">
        <v>1</v>
      </c>
      <c r="I35">
        <v>0</v>
      </c>
      <c r="J35" s="23">
        <v>0</v>
      </c>
      <c r="K35" s="27">
        <v>0</v>
      </c>
    </row>
    <row r="36" spans="1:11" x14ac:dyDescent="0.2">
      <c r="A36" s="5">
        <f t="shared" si="1"/>
        <v>32</v>
      </c>
      <c r="B36" s="14" t="s">
        <v>41</v>
      </c>
      <c r="C36" s="5">
        <v>650336.56999999995</v>
      </c>
      <c r="D36" s="5">
        <v>1743141.77</v>
      </c>
      <c r="E36" s="5">
        <v>-965.9</v>
      </c>
      <c r="F36" s="23">
        <v>0</v>
      </c>
      <c r="G36">
        <v>0</v>
      </c>
      <c r="H36">
        <v>0</v>
      </c>
      <c r="I36">
        <v>0</v>
      </c>
      <c r="J36" s="23">
        <v>0</v>
      </c>
      <c r="K36" s="27">
        <v>0</v>
      </c>
    </row>
    <row r="37" spans="1:11" x14ac:dyDescent="0.2">
      <c r="A37" s="5">
        <f t="shared" si="1"/>
        <v>33</v>
      </c>
      <c r="B37" s="14" t="s">
        <v>42</v>
      </c>
      <c r="C37" s="5">
        <v>651289.19999999995</v>
      </c>
      <c r="D37" s="5">
        <v>1742132.4</v>
      </c>
      <c r="E37" s="5">
        <v>-1050</v>
      </c>
      <c r="F37" s="23">
        <v>0</v>
      </c>
      <c r="G37">
        <v>0</v>
      </c>
      <c r="H37">
        <v>0</v>
      </c>
      <c r="I37">
        <v>0</v>
      </c>
      <c r="J37" s="23">
        <v>0</v>
      </c>
      <c r="K37" s="27">
        <v>0</v>
      </c>
    </row>
    <row r="38" spans="1:11" x14ac:dyDescent="0.2">
      <c r="A38" s="5">
        <f t="shared" si="1"/>
        <v>34</v>
      </c>
      <c r="B38" s="14" t="s">
        <v>43</v>
      </c>
      <c r="C38" s="5">
        <v>650366.4</v>
      </c>
      <c r="D38" s="5">
        <v>1743135.4</v>
      </c>
      <c r="E38" s="5">
        <v>-975</v>
      </c>
      <c r="F38" s="23">
        <v>0</v>
      </c>
      <c r="G38">
        <v>0</v>
      </c>
      <c r="H38">
        <v>0</v>
      </c>
      <c r="I38">
        <v>0</v>
      </c>
      <c r="J38" s="23">
        <v>0</v>
      </c>
      <c r="K38" s="27">
        <v>0</v>
      </c>
    </row>
    <row r="39" spans="1:11" x14ac:dyDescent="0.2">
      <c r="A39" s="5">
        <f t="shared" si="1"/>
        <v>35</v>
      </c>
      <c r="B39" s="14" t="s">
        <v>44</v>
      </c>
      <c r="C39" s="5">
        <v>660326.80000000005</v>
      </c>
      <c r="D39" s="5">
        <v>1736090.5</v>
      </c>
      <c r="E39" s="5">
        <v>-1230.3</v>
      </c>
      <c r="F39" s="23">
        <v>0</v>
      </c>
      <c r="G39">
        <v>1</v>
      </c>
      <c r="H39">
        <v>0</v>
      </c>
      <c r="I39">
        <v>0</v>
      </c>
      <c r="J39" s="23">
        <v>0</v>
      </c>
      <c r="K39" s="27">
        <v>0</v>
      </c>
    </row>
    <row r="40" spans="1:11" x14ac:dyDescent="0.2">
      <c r="A40" s="5">
        <f>1+A39</f>
        <v>36</v>
      </c>
      <c r="B40" s="14" t="s">
        <v>45</v>
      </c>
      <c r="C40" s="5">
        <v>660002.80000000005</v>
      </c>
      <c r="D40" s="5">
        <v>1736311.2</v>
      </c>
      <c r="E40" s="5">
        <v>-1180.1199999999999</v>
      </c>
      <c r="F40" s="23">
        <v>1</v>
      </c>
      <c r="G40">
        <v>1</v>
      </c>
      <c r="H40">
        <v>0</v>
      </c>
      <c r="I40">
        <v>0</v>
      </c>
      <c r="J40" s="23">
        <v>0</v>
      </c>
      <c r="K40" s="27">
        <v>1</v>
      </c>
    </row>
    <row r="41" spans="1:11" x14ac:dyDescent="0.2">
      <c r="A41" s="5">
        <f>1+A40</f>
        <v>37</v>
      </c>
      <c r="B41" s="14" t="s">
        <v>46</v>
      </c>
      <c r="C41" s="5">
        <v>648457.82999999996</v>
      </c>
      <c r="D41" s="5">
        <v>1746062.2</v>
      </c>
      <c r="E41" s="5">
        <v>-612.05999999999995</v>
      </c>
      <c r="F41" s="23">
        <v>0</v>
      </c>
      <c r="G41">
        <v>1</v>
      </c>
      <c r="H41">
        <v>1</v>
      </c>
      <c r="I41">
        <v>0</v>
      </c>
      <c r="J41" s="23">
        <v>0</v>
      </c>
      <c r="K41" s="27">
        <v>0</v>
      </c>
    </row>
    <row r="42" spans="1:11" x14ac:dyDescent="0.2">
      <c r="A42" s="5">
        <f t="shared" si="1"/>
        <v>38</v>
      </c>
      <c r="B42" s="14" t="s">
        <v>47</v>
      </c>
      <c r="C42" s="5">
        <v>648914</v>
      </c>
      <c r="D42" s="5">
        <v>1745424.4</v>
      </c>
      <c r="E42" s="5">
        <v>-743</v>
      </c>
      <c r="F42" s="23">
        <v>0</v>
      </c>
      <c r="G42">
        <v>1</v>
      </c>
      <c r="H42">
        <v>1</v>
      </c>
      <c r="I42">
        <v>0</v>
      </c>
      <c r="J42" s="23">
        <v>0</v>
      </c>
      <c r="K42" s="27">
        <v>0</v>
      </c>
    </row>
    <row r="43" spans="1:11" x14ac:dyDescent="0.2">
      <c r="A43" s="5">
        <f t="shared" si="1"/>
        <v>39</v>
      </c>
      <c r="B43" s="14" t="s">
        <v>48</v>
      </c>
      <c r="C43" s="18">
        <v>651606.47</v>
      </c>
      <c r="D43" s="18">
        <v>1741848.73</v>
      </c>
      <c r="E43" s="18">
        <v>-1066.44</v>
      </c>
      <c r="F43" s="23">
        <v>1</v>
      </c>
      <c r="G43">
        <v>0</v>
      </c>
      <c r="H43">
        <v>0</v>
      </c>
      <c r="I43">
        <v>0</v>
      </c>
      <c r="J43" s="23">
        <v>1</v>
      </c>
      <c r="K43" s="27">
        <v>0</v>
      </c>
    </row>
    <row r="44" spans="1:11" x14ac:dyDescent="0.2">
      <c r="A44" s="5">
        <f t="shared" si="1"/>
        <v>40</v>
      </c>
      <c r="B44" s="14" t="s">
        <v>49</v>
      </c>
      <c r="C44" s="18">
        <v>651886.91460000002</v>
      </c>
      <c r="D44" s="18">
        <v>1741661.8389999999</v>
      </c>
      <c r="E44" s="18">
        <v>-1049.6806939999999</v>
      </c>
      <c r="F44" s="23">
        <v>1</v>
      </c>
      <c r="G44">
        <v>0</v>
      </c>
      <c r="H44">
        <v>0</v>
      </c>
      <c r="I44">
        <v>0</v>
      </c>
      <c r="J44" s="23">
        <v>1</v>
      </c>
      <c r="K44" s="27">
        <v>0</v>
      </c>
    </row>
    <row r="45" spans="1:11" x14ac:dyDescent="0.2">
      <c r="A45" s="5">
        <f t="shared" si="1"/>
        <v>41</v>
      </c>
      <c r="B45" s="14" t="s">
        <v>50</v>
      </c>
      <c r="C45" s="18">
        <v>651010.85349999997</v>
      </c>
      <c r="D45" s="18">
        <v>1742460.088</v>
      </c>
      <c r="E45" s="18">
        <v>-1045.3285619999999</v>
      </c>
      <c r="F45" s="23">
        <v>0</v>
      </c>
      <c r="G45">
        <v>1</v>
      </c>
      <c r="H45">
        <v>0</v>
      </c>
      <c r="I45">
        <v>0</v>
      </c>
      <c r="J45" s="23">
        <v>0</v>
      </c>
      <c r="K45" s="27">
        <v>0</v>
      </c>
    </row>
    <row r="46" spans="1:11" x14ac:dyDescent="0.2">
      <c r="A46" s="5">
        <f>1+A45</f>
        <v>42</v>
      </c>
      <c r="B46" s="14" t="s">
        <v>51</v>
      </c>
      <c r="C46" s="18">
        <v>650472.08929999999</v>
      </c>
      <c r="D46" s="18">
        <v>1743065.656</v>
      </c>
      <c r="E46" s="18">
        <v>-987.91911349999998</v>
      </c>
      <c r="F46" s="23">
        <v>0</v>
      </c>
      <c r="G46">
        <v>1</v>
      </c>
      <c r="H46">
        <v>0</v>
      </c>
      <c r="I46">
        <v>0</v>
      </c>
      <c r="J46" s="23">
        <v>0</v>
      </c>
      <c r="K46" s="27">
        <v>0</v>
      </c>
    </row>
    <row r="47" spans="1:11" x14ac:dyDescent="0.2">
      <c r="A47" s="5">
        <f>A46+1</f>
        <v>43</v>
      </c>
      <c r="B47" s="14" t="s">
        <v>52</v>
      </c>
      <c r="C47" s="18">
        <v>651260.68599999999</v>
      </c>
      <c r="D47" s="18">
        <v>1742164.2339999999</v>
      </c>
      <c r="E47" s="18">
        <v>-1063.79</v>
      </c>
      <c r="F47" s="23">
        <v>1</v>
      </c>
      <c r="G47">
        <v>0</v>
      </c>
      <c r="H47">
        <v>0</v>
      </c>
      <c r="I47">
        <v>0</v>
      </c>
      <c r="J47" s="23">
        <v>0</v>
      </c>
      <c r="K47" s="27">
        <v>1</v>
      </c>
    </row>
    <row r="48" spans="1:11" x14ac:dyDescent="0.2">
      <c r="A48" s="109" t="s">
        <v>110</v>
      </c>
      <c r="B48" s="109"/>
      <c r="C48" s="109"/>
      <c r="D48" s="109"/>
      <c r="E48" s="109"/>
      <c r="F48" s="109"/>
      <c r="G48" s="109"/>
      <c r="H48" s="109"/>
      <c r="I48" s="109"/>
      <c r="J48" s="109"/>
      <c r="K48" s="109"/>
    </row>
    <row r="49" spans="1:11" x14ac:dyDescent="0.2">
      <c r="A49" s="67" t="s">
        <v>111</v>
      </c>
      <c r="B49" s="67" t="s">
        <v>111</v>
      </c>
      <c r="C49" s="28">
        <v>653728.46455150703</v>
      </c>
      <c r="D49" s="28">
        <v>1740419.80768552</v>
      </c>
      <c r="E49" s="28">
        <v>-1140.2</v>
      </c>
      <c r="F49" s="23">
        <v>0</v>
      </c>
      <c r="G49">
        <v>0</v>
      </c>
      <c r="H49">
        <v>0</v>
      </c>
      <c r="I49">
        <v>1</v>
      </c>
      <c r="J49" s="23">
        <v>0</v>
      </c>
      <c r="K49" s="27">
        <v>0</v>
      </c>
    </row>
    <row r="50" spans="1:11" x14ac:dyDescent="0.2">
      <c r="A50" s="67" t="s">
        <v>111</v>
      </c>
      <c r="B50" s="67" t="s">
        <v>111</v>
      </c>
      <c r="C50" s="28">
        <v>653827.89028877101</v>
      </c>
      <c r="D50" s="28">
        <v>1740302.30454148</v>
      </c>
      <c r="E50" s="28">
        <v>-1141.5</v>
      </c>
      <c r="F50" s="23">
        <v>0</v>
      </c>
      <c r="G50">
        <v>0</v>
      </c>
      <c r="H50">
        <v>0</v>
      </c>
      <c r="I50">
        <v>1</v>
      </c>
      <c r="J50" s="23">
        <v>0</v>
      </c>
      <c r="K50" s="27">
        <v>0</v>
      </c>
    </row>
    <row r="51" spans="1:11" x14ac:dyDescent="0.2">
      <c r="A51" s="67" t="s">
        <v>111</v>
      </c>
      <c r="B51" s="67" t="s">
        <v>111</v>
      </c>
      <c r="C51" s="28">
        <v>653897.94024002599</v>
      </c>
      <c r="D51" s="28">
        <v>1740211.9175076101</v>
      </c>
      <c r="E51" s="28">
        <v>-1141.5999999999999</v>
      </c>
      <c r="F51" s="23">
        <v>0</v>
      </c>
      <c r="G51">
        <v>0</v>
      </c>
      <c r="H51">
        <v>0</v>
      </c>
      <c r="I51">
        <v>1</v>
      </c>
      <c r="J51" s="23">
        <v>0</v>
      </c>
      <c r="K51" s="27">
        <v>0</v>
      </c>
    </row>
    <row r="52" spans="1:11" x14ac:dyDescent="0.2">
      <c r="A52" s="67" t="s">
        <v>111</v>
      </c>
      <c r="B52" s="67" t="s">
        <v>111</v>
      </c>
      <c r="C52" s="28">
        <v>653916.01764680201</v>
      </c>
      <c r="D52" s="28">
        <v>1740103.45306695</v>
      </c>
      <c r="E52" s="28">
        <v>-1140.5</v>
      </c>
      <c r="F52" s="23">
        <v>0</v>
      </c>
      <c r="G52">
        <v>0</v>
      </c>
      <c r="H52">
        <v>0</v>
      </c>
      <c r="I52">
        <v>1</v>
      </c>
      <c r="J52" s="23">
        <v>0</v>
      </c>
      <c r="K52" s="27">
        <v>0</v>
      </c>
    </row>
    <row r="53" spans="1:11" x14ac:dyDescent="0.2">
      <c r="A53" s="67" t="s">
        <v>111</v>
      </c>
      <c r="B53" s="67" t="s">
        <v>111</v>
      </c>
      <c r="C53" s="28">
        <v>653965.73051543406</v>
      </c>
      <c r="D53" s="28">
        <v>1739938.4967301299</v>
      </c>
      <c r="E53" s="28">
        <v>-1137.7</v>
      </c>
      <c r="F53" s="23">
        <v>0</v>
      </c>
      <c r="G53">
        <v>0</v>
      </c>
      <c r="H53">
        <v>0</v>
      </c>
      <c r="I53">
        <v>1</v>
      </c>
      <c r="J53" s="23">
        <v>0</v>
      </c>
      <c r="K53" s="27">
        <v>0</v>
      </c>
    </row>
    <row r="54" spans="1:11" x14ac:dyDescent="0.2">
      <c r="A54" s="67" t="s">
        <v>111</v>
      </c>
      <c r="B54" s="67" t="s">
        <v>111</v>
      </c>
      <c r="C54" s="28">
        <v>654058.37722515804</v>
      </c>
      <c r="D54" s="28">
        <v>1739875.22580641</v>
      </c>
      <c r="E54" s="28">
        <v>-1142.3</v>
      </c>
      <c r="F54" s="23">
        <v>0</v>
      </c>
      <c r="G54">
        <v>0</v>
      </c>
      <c r="H54">
        <v>0</v>
      </c>
      <c r="I54">
        <v>1</v>
      </c>
      <c r="J54" s="23">
        <v>0</v>
      </c>
      <c r="K54" s="27">
        <v>0</v>
      </c>
    </row>
    <row r="55" spans="1:11" x14ac:dyDescent="0.2">
      <c r="A55" s="67" t="s">
        <v>111</v>
      </c>
      <c r="B55" s="67" t="s">
        <v>111</v>
      </c>
      <c r="C55" s="28">
        <v>654042.55949422903</v>
      </c>
      <c r="D55" s="28">
        <v>1739766.7613657599</v>
      </c>
      <c r="E55" s="28">
        <v>-1135.5999999999999</v>
      </c>
      <c r="F55" s="23">
        <v>0</v>
      </c>
      <c r="G55">
        <v>0</v>
      </c>
      <c r="H55">
        <v>0</v>
      </c>
      <c r="I55">
        <v>1</v>
      </c>
      <c r="J55" s="23">
        <v>0</v>
      </c>
      <c r="K55" s="27">
        <v>0</v>
      </c>
    </row>
    <row r="56" spans="1:11" x14ac:dyDescent="0.2">
      <c r="A56" s="67" t="s">
        <v>111</v>
      </c>
      <c r="B56" s="67" t="s">
        <v>111</v>
      </c>
      <c r="C56" s="28">
        <v>654551.26307264599</v>
      </c>
      <c r="D56" s="28">
        <v>1738920.2874829699</v>
      </c>
      <c r="E56" s="28">
        <v>-1025</v>
      </c>
      <c r="F56" s="23">
        <v>0</v>
      </c>
      <c r="G56">
        <v>0</v>
      </c>
      <c r="H56">
        <v>0</v>
      </c>
      <c r="I56">
        <v>1</v>
      </c>
      <c r="J56" s="23">
        <v>0</v>
      </c>
      <c r="K56" s="27">
        <v>0</v>
      </c>
    </row>
    <row r="57" spans="1:11" x14ac:dyDescent="0.2">
      <c r="A57" s="67" t="s">
        <v>111</v>
      </c>
      <c r="B57" s="67" t="s">
        <v>111</v>
      </c>
      <c r="C57" s="28">
        <v>654800.84136367997</v>
      </c>
      <c r="D57" s="28">
        <v>1739999.75221171</v>
      </c>
      <c r="E57" s="28">
        <v>-1062.8</v>
      </c>
      <c r="F57" s="23">
        <v>0</v>
      </c>
      <c r="G57">
        <v>0</v>
      </c>
      <c r="H57">
        <v>0</v>
      </c>
      <c r="I57">
        <v>1</v>
      </c>
      <c r="J57" s="23">
        <v>0</v>
      </c>
      <c r="K57" s="27">
        <v>0</v>
      </c>
    </row>
    <row r="58" spans="1:11" x14ac:dyDescent="0.2">
      <c r="A58" s="67" t="s">
        <v>111</v>
      </c>
      <c r="B58" s="67" t="s">
        <v>111</v>
      </c>
      <c r="C58" s="28">
        <v>653582.18453271105</v>
      </c>
      <c r="D58" s="28">
        <v>1740398.4960155301</v>
      </c>
      <c r="E58" s="28">
        <v>-1141.5999999999999</v>
      </c>
      <c r="F58" s="23">
        <v>0</v>
      </c>
      <c r="G58">
        <v>0</v>
      </c>
      <c r="H58">
        <v>0</v>
      </c>
      <c r="I58">
        <v>1</v>
      </c>
      <c r="J58" s="23">
        <v>0</v>
      </c>
      <c r="K58" s="27">
        <v>0</v>
      </c>
    </row>
    <row r="59" spans="1:11" x14ac:dyDescent="0.2">
      <c r="A59" s="67" t="s">
        <v>111</v>
      </c>
      <c r="B59" s="67" t="s">
        <v>111</v>
      </c>
      <c r="C59" s="28">
        <v>653380.52092804399</v>
      </c>
      <c r="D59" s="28">
        <v>1740578.0258099299</v>
      </c>
      <c r="E59" s="28">
        <v>-1140.3</v>
      </c>
      <c r="F59" s="23">
        <v>0</v>
      </c>
      <c r="G59">
        <v>0</v>
      </c>
      <c r="H59">
        <v>0</v>
      </c>
      <c r="I59">
        <v>1</v>
      </c>
      <c r="J59" s="23">
        <v>0</v>
      </c>
      <c r="K59" s="27">
        <v>0</v>
      </c>
    </row>
    <row r="60" spans="1:11" x14ac:dyDescent="0.2">
      <c r="A60" s="67" t="s">
        <v>111</v>
      </c>
      <c r="B60" s="67" t="s">
        <v>111</v>
      </c>
      <c r="C60" s="28">
        <v>653291.98568697099</v>
      </c>
      <c r="D60" s="28">
        <v>1740654.2644897399</v>
      </c>
      <c r="E60" s="28">
        <v>-1143.4000000000001</v>
      </c>
      <c r="F60" s="23">
        <v>0</v>
      </c>
      <c r="G60">
        <v>0</v>
      </c>
      <c r="H60">
        <v>0</v>
      </c>
      <c r="I60">
        <v>1</v>
      </c>
      <c r="J60" s="23">
        <v>0</v>
      </c>
      <c r="K60" s="27">
        <v>0</v>
      </c>
    </row>
  </sheetData>
  <mergeCells count="3">
    <mergeCell ref="F3:I3"/>
    <mergeCell ref="J3:K3"/>
    <mergeCell ref="A48:K4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5CC95-D084-7A47-A530-E3C13A04A4A3}">
  <dimension ref="A1:G116"/>
  <sheetViews>
    <sheetView workbookViewId="0">
      <selection activeCell="A81" sqref="A81"/>
    </sheetView>
  </sheetViews>
  <sheetFormatPr baseColWidth="10" defaultRowHeight="16" x14ac:dyDescent="0.2"/>
  <cols>
    <col min="1" max="1" width="17.83203125" customWidth="1"/>
    <col min="2" max="2" width="14" customWidth="1"/>
    <col min="4" max="4" width="14.5" customWidth="1"/>
    <col min="5" max="5" width="27.1640625" customWidth="1"/>
    <col min="6" max="6" width="32.83203125" customWidth="1"/>
    <col min="7" max="7" width="59.5" customWidth="1"/>
  </cols>
  <sheetData>
    <row r="1" spans="1:7" ht="19" x14ac:dyDescent="0.2">
      <c r="A1" t="s">
        <v>339</v>
      </c>
    </row>
    <row r="3" spans="1:7" x14ac:dyDescent="0.2">
      <c r="A3" s="70" t="s">
        <v>112</v>
      </c>
      <c r="B3" s="70" t="s">
        <v>113</v>
      </c>
      <c r="C3" s="71" t="s">
        <v>73</v>
      </c>
      <c r="D3" s="71" t="s">
        <v>114</v>
      </c>
      <c r="E3" s="71" t="s">
        <v>115</v>
      </c>
      <c r="F3" s="71" t="s">
        <v>116</v>
      </c>
      <c r="G3" s="70" t="s">
        <v>117</v>
      </c>
    </row>
    <row r="4" spans="1:7" x14ac:dyDescent="0.2">
      <c r="A4" s="76" t="s">
        <v>118</v>
      </c>
      <c r="B4" s="76" t="s">
        <v>119</v>
      </c>
      <c r="C4" s="67">
        <v>1653</v>
      </c>
      <c r="D4" s="95">
        <v>7.109</v>
      </c>
      <c r="E4" s="73">
        <v>70</v>
      </c>
      <c r="F4" s="74">
        <v>3</v>
      </c>
      <c r="G4" s="75" t="s">
        <v>120</v>
      </c>
    </row>
    <row r="5" spans="1:7" x14ac:dyDescent="0.2">
      <c r="A5" s="76" t="s">
        <v>121</v>
      </c>
      <c r="B5" s="76" t="s">
        <v>122</v>
      </c>
      <c r="C5" s="67">
        <v>1861</v>
      </c>
      <c r="D5" s="95">
        <v>6.61</v>
      </c>
      <c r="E5" s="73">
        <v>13</v>
      </c>
      <c r="F5" s="74">
        <v>2.2000000000000002</v>
      </c>
      <c r="G5" s="75" t="s">
        <v>120</v>
      </c>
    </row>
    <row r="6" spans="1:7" x14ac:dyDescent="0.2">
      <c r="A6" s="76" t="s">
        <v>123</v>
      </c>
      <c r="B6" s="76" t="s">
        <v>122</v>
      </c>
      <c r="C6" s="67">
        <v>1870</v>
      </c>
      <c r="D6" s="95">
        <v>6.7130000000000001</v>
      </c>
      <c r="E6" s="73">
        <v>6</v>
      </c>
      <c r="F6" s="74">
        <v>2</v>
      </c>
      <c r="G6" s="75" t="s">
        <v>120</v>
      </c>
    </row>
    <row r="7" spans="1:7" x14ac:dyDescent="0.2">
      <c r="A7" s="76" t="s">
        <v>124</v>
      </c>
      <c r="B7" s="76" t="s">
        <v>119</v>
      </c>
      <c r="C7" s="67">
        <v>1875</v>
      </c>
      <c r="D7" s="95">
        <v>6.5149999999999997</v>
      </c>
      <c r="E7" s="73">
        <v>10</v>
      </c>
      <c r="F7" s="74">
        <v>1.1000000000000001</v>
      </c>
      <c r="G7" s="75" t="s">
        <v>120</v>
      </c>
    </row>
    <row r="8" spans="1:7" x14ac:dyDescent="0.2">
      <c r="A8" s="76" t="s">
        <v>125</v>
      </c>
      <c r="B8" s="76" t="s">
        <v>119</v>
      </c>
      <c r="C8" s="67">
        <v>1880</v>
      </c>
      <c r="D8" s="95">
        <v>6.5149999999999997</v>
      </c>
      <c r="E8" s="73">
        <v>10</v>
      </c>
      <c r="F8" s="74">
        <v>0.4</v>
      </c>
      <c r="G8" s="75" t="s">
        <v>120</v>
      </c>
    </row>
    <row r="9" spans="1:7" x14ac:dyDescent="0.2">
      <c r="A9" s="76" t="s">
        <v>126</v>
      </c>
      <c r="B9" s="76" t="s">
        <v>127</v>
      </c>
      <c r="C9" s="67">
        <v>1887</v>
      </c>
      <c r="D9" s="95">
        <v>7.4059999999999997</v>
      </c>
      <c r="E9" s="73">
        <v>70</v>
      </c>
      <c r="F9" s="74">
        <v>4.0999999999999996</v>
      </c>
      <c r="G9" s="75" t="s">
        <v>128</v>
      </c>
    </row>
    <row r="10" spans="1:7" x14ac:dyDescent="0.2">
      <c r="A10" s="76" t="s">
        <v>129</v>
      </c>
      <c r="B10" s="76" t="s">
        <v>119</v>
      </c>
      <c r="C10" s="67">
        <v>1887</v>
      </c>
      <c r="D10" s="95">
        <v>6.3170000000000002</v>
      </c>
      <c r="E10" s="73">
        <v>10</v>
      </c>
      <c r="F10" s="74">
        <v>0.5</v>
      </c>
      <c r="G10" s="75" t="s">
        <v>130</v>
      </c>
    </row>
    <row r="11" spans="1:7" x14ac:dyDescent="0.2">
      <c r="A11" s="76" t="s">
        <v>131</v>
      </c>
      <c r="B11" s="76" t="s">
        <v>122</v>
      </c>
      <c r="C11" s="67">
        <v>1894</v>
      </c>
      <c r="D11" s="95">
        <v>6.9109999999999996</v>
      </c>
      <c r="E11" s="73">
        <v>32</v>
      </c>
      <c r="F11" s="74">
        <v>1.5</v>
      </c>
      <c r="G11" s="75" t="s">
        <v>132</v>
      </c>
    </row>
    <row r="12" spans="1:7" x14ac:dyDescent="0.2">
      <c r="A12" s="76" t="s">
        <v>133</v>
      </c>
      <c r="B12" s="76" t="s">
        <v>119</v>
      </c>
      <c r="C12" s="67">
        <v>1899</v>
      </c>
      <c r="D12" s="95">
        <v>6.9109999999999996</v>
      </c>
      <c r="E12" s="73">
        <v>40</v>
      </c>
      <c r="F12" s="74">
        <v>1</v>
      </c>
      <c r="G12" s="75" t="s">
        <v>134</v>
      </c>
    </row>
    <row r="13" spans="1:7" x14ac:dyDescent="0.2">
      <c r="A13" s="76" t="s">
        <v>135</v>
      </c>
      <c r="B13" s="76" t="s">
        <v>136</v>
      </c>
      <c r="C13" s="67">
        <v>1904</v>
      </c>
      <c r="D13" s="95">
        <v>7.2080000000000002</v>
      </c>
      <c r="E13" s="73">
        <v>25</v>
      </c>
      <c r="F13" s="74">
        <v>2</v>
      </c>
      <c r="G13" s="75" t="s">
        <v>120</v>
      </c>
    </row>
    <row r="14" spans="1:7" x14ac:dyDescent="0.2">
      <c r="A14" s="76" t="s">
        <v>137</v>
      </c>
      <c r="B14" s="76" t="s">
        <v>138</v>
      </c>
      <c r="C14" s="67">
        <v>1905</v>
      </c>
      <c r="D14" s="95">
        <v>6.3170000000000002</v>
      </c>
      <c r="E14" s="73">
        <v>10</v>
      </c>
      <c r="F14" s="74">
        <v>1</v>
      </c>
      <c r="G14" s="75" t="s">
        <v>120</v>
      </c>
    </row>
    <row r="15" spans="1:7" x14ac:dyDescent="0.2">
      <c r="A15" s="76" t="s">
        <v>139</v>
      </c>
      <c r="B15" s="76" t="s">
        <v>140</v>
      </c>
      <c r="C15" s="67">
        <v>1915</v>
      </c>
      <c r="D15" s="95">
        <v>7.01</v>
      </c>
      <c r="E15" s="73">
        <v>24</v>
      </c>
      <c r="F15" s="74">
        <v>2</v>
      </c>
      <c r="G15" s="75" t="s">
        <v>141</v>
      </c>
    </row>
    <row r="16" spans="1:7" x14ac:dyDescent="0.2">
      <c r="A16" s="76" t="s">
        <v>142</v>
      </c>
      <c r="B16" s="76" t="s">
        <v>143</v>
      </c>
      <c r="C16" s="67">
        <v>1915</v>
      </c>
      <c r="D16" s="95">
        <v>7.6040000000000001</v>
      </c>
      <c r="E16" s="73">
        <v>62</v>
      </c>
      <c r="F16" s="74">
        <v>5.8</v>
      </c>
      <c r="G16" s="75" t="s">
        <v>144</v>
      </c>
    </row>
    <row r="17" spans="1:7" x14ac:dyDescent="0.2">
      <c r="A17" s="76" t="s">
        <v>145</v>
      </c>
      <c r="B17" s="76" t="s">
        <v>146</v>
      </c>
      <c r="C17" s="67">
        <v>1928</v>
      </c>
      <c r="D17" s="95">
        <v>7.01</v>
      </c>
      <c r="E17" s="73">
        <v>31</v>
      </c>
      <c r="F17" s="74">
        <v>3.3</v>
      </c>
      <c r="G17" s="75" t="s">
        <v>141</v>
      </c>
    </row>
    <row r="18" spans="1:7" x14ac:dyDescent="0.2">
      <c r="A18" s="76" t="s">
        <v>147</v>
      </c>
      <c r="B18" s="76" t="s">
        <v>136</v>
      </c>
      <c r="C18" s="67">
        <v>1928</v>
      </c>
      <c r="D18" s="95">
        <v>6.8120000000000003</v>
      </c>
      <c r="E18" s="73">
        <v>64</v>
      </c>
      <c r="F18" s="74">
        <v>0.5</v>
      </c>
      <c r="G18" s="75" t="s">
        <v>130</v>
      </c>
    </row>
    <row r="19" spans="1:7" x14ac:dyDescent="0.2">
      <c r="A19" s="76" t="s">
        <v>148</v>
      </c>
      <c r="B19" s="76" t="s">
        <v>136</v>
      </c>
      <c r="C19" s="67">
        <v>1928</v>
      </c>
      <c r="D19" s="95">
        <v>7.01</v>
      </c>
      <c r="E19" s="73">
        <v>50</v>
      </c>
      <c r="F19" s="74">
        <v>3.5</v>
      </c>
      <c r="G19" s="75" t="s">
        <v>141</v>
      </c>
    </row>
    <row r="20" spans="1:7" x14ac:dyDescent="0.2">
      <c r="A20" s="76" t="s">
        <v>149</v>
      </c>
      <c r="B20" s="76" t="s">
        <v>122</v>
      </c>
      <c r="C20" s="67">
        <v>1932</v>
      </c>
      <c r="D20" s="95">
        <v>6.9109999999999996</v>
      </c>
      <c r="E20" s="73">
        <v>20</v>
      </c>
      <c r="F20" s="74">
        <v>1.8</v>
      </c>
      <c r="G20" t="s">
        <v>134</v>
      </c>
    </row>
    <row r="21" spans="1:7" x14ac:dyDescent="0.2">
      <c r="A21" s="76" t="s">
        <v>150</v>
      </c>
      <c r="B21" s="76" t="s">
        <v>151</v>
      </c>
      <c r="C21" s="67">
        <v>1934</v>
      </c>
      <c r="D21" s="95">
        <v>6.218</v>
      </c>
      <c r="E21" s="73">
        <v>11.5</v>
      </c>
      <c r="F21" s="74">
        <v>0.5</v>
      </c>
      <c r="G21" s="75" t="s">
        <v>141</v>
      </c>
    </row>
    <row r="22" spans="1:7" x14ac:dyDescent="0.2">
      <c r="A22" s="76" t="s">
        <v>152</v>
      </c>
      <c r="B22" s="76" t="s">
        <v>151</v>
      </c>
      <c r="C22" s="67">
        <v>1932</v>
      </c>
      <c r="D22" s="95"/>
      <c r="E22" s="73">
        <v>1.1000000000000001</v>
      </c>
      <c r="F22" s="74">
        <v>0.13</v>
      </c>
      <c r="G22" s="75" t="s">
        <v>153</v>
      </c>
    </row>
    <row r="23" spans="1:7" x14ac:dyDescent="0.2">
      <c r="A23" s="76" t="s">
        <v>154</v>
      </c>
      <c r="B23" s="76" t="s">
        <v>122</v>
      </c>
      <c r="C23" s="67">
        <v>1941</v>
      </c>
      <c r="D23" s="95">
        <v>6.3170000000000002</v>
      </c>
      <c r="E23" s="73">
        <v>7</v>
      </c>
      <c r="F23" s="74"/>
      <c r="G23" s="75" t="s">
        <v>134</v>
      </c>
    </row>
    <row r="24" spans="1:7" x14ac:dyDescent="0.2">
      <c r="A24" s="76" t="s">
        <v>155</v>
      </c>
      <c r="B24" s="76" t="s">
        <v>156</v>
      </c>
      <c r="C24" s="67">
        <v>1946</v>
      </c>
      <c r="D24" s="95">
        <v>7.2080000000000002</v>
      </c>
      <c r="E24" s="73">
        <v>21</v>
      </c>
      <c r="F24" s="74">
        <v>3.5</v>
      </c>
      <c r="G24" s="75" t="s">
        <v>141</v>
      </c>
    </row>
    <row r="25" spans="1:7" x14ac:dyDescent="0.2">
      <c r="A25" s="76" t="s">
        <v>157</v>
      </c>
      <c r="B25" s="76" t="s">
        <v>143</v>
      </c>
      <c r="C25" s="67">
        <v>1950</v>
      </c>
      <c r="D25" s="95">
        <v>5.8220000000000001</v>
      </c>
      <c r="E25" s="73">
        <v>8.9</v>
      </c>
      <c r="F25" s="74">
        <v>0.2</v>
      </c>
      <c r="G25" s="75" t="s">
        <v>158</v>
      </c>
    </row>
    <row r="26" spans="1:7" x14ac:dyDescent="0.2">
      <c r="A26" s="76" t="s">
        <v>159</v>
      </c>
      <c r="B26" s="76" t="s">
        <v>122</v>
      </c>
      <c r="C26" s="67">
        <v>1954</v>
      </c>
      <c r="D26" s="95">
        <v>6.7130000000000001</v>
      </c>
      <c r="E26" s="73">
        <v>30</v>
      </c>
      <c r="F26" s="74">
        <v>0.9</v>
      </c>
      <c r="G26" s="75" t="s">
        <v>120</v>
      </c>
    </row>
    <row r="27" spans="1:7" x14ac:dyDescent="0.2">
      <c r="A27" s="76" t="s">
        <v>160</v>
      </c>
      <c r="B27" s="76" t="s">
        <v>161</v>
      </c>
      <c r="C27" s="67">
        <v>1954</v>
      </c>
      <c r="D27" s="95">
        <v>6.3170000000000002</v>
      </c>
      <c r="E27" s="73">
        <v>18</v>
      </c>
      <c r="F27" s="74">
        <v>0.31</v>
      </c>
      <c r="G27" s="75" t="s">
        <v>141</v>
      </c>
    </row>
    <row r="28" spans="1:7" x14ac:dyDescent="0.2">
      <c r="A28" s="76" t="s">
        <v>162</v>
      </c>
      <c r="B28" s="76" t="s">
        <v>161</v>
      </c>
      <c r="C28" s="67">
        <v>1954</v>
      </c>
      <c r="D28" s="95">
        <v>6.9109999999999996</v>
      </c>
      <c r="E28" s="73">
        <v>34</v>
      </c>
      <c r="F28" s="74">
        <v>0.76</v>
      </c>
      <c r="G28" s="75" t="s">
        <v>141</v>
      </c>
    </row>
    <row r="29" spans="1:7" x14ac:dyDescent="0.2">
      <c r="A29" s="76" t="s">
        <v>163</v>
      </c>
      <c r="B29" s="76" t="s">
        <v>161</v>
      </c>
      <c r="C29" s="67">
        <v>1954</v>
      </c>
      <c r="D29" s="95">
        <v>7.2080000000000002</v>
      </c>
      <c r="E29" s="73">
        <v>32</v>
      </c>
      <c r="F29" s="74">
        <v>5.2</v>
      </c>
      <c r="G29" s="75" t="s">
        <v>164</v>
      </c>
    </row>
    <row r="30" spans="1:7" x14ac:dyDescent="0.2">
      <c r="A30" s="76" t="s">
        <v>165</v>
      </c>
      <c r="B30" s="76" t="s">
        <v>161</v>
      </c>
      <c r="C30" s="67">
        <v>1954</v>
      </c>
      <c r="D30" s="95">
        <v>6.8120000000000003</v>
      </c>
      <c r="E30" s="73">
        <v>46</v>
      </c>
      <c r="F30" s="74">
        <v>3.1</v>
      </c>
      <c r="G30" s="75" t="s">
        <v>144</v>
      </c>
    </row>
    <row r="31" spans="1:7" x14ac:dyDescent="0.2">
      <c r="A31" s="76" t="s">
        <v>166</v>
      </c>
      <c r="B31" s="76" t="s">
        <v>143</v>
      </c>
      <c r="C31" s="67">
        <v>1957</v>
      </c>
      <c r="D31" s="95">
        <v>5.6210000000000004</v>
      </c>
      <c r="E31" s="73"/>
      <c r="F31" s="74">
        <v>1.65</v>
      </c>
      <c r="G31" s="75" t="s">
        <v>141</v>
      </c>
    </row>
    <row r="32" spans="1:7" x14ac:dyDescent="0.2">
      <c r="A32" s="76" t="s">
        <v>167</v>
      </c>
      <c r="B32" s="76" t="s">
        <v>168</v>
      </c>
      <c r="C32" s="67">
        <v>1959</v>
      </c>
      <c r="D32" s="95">
        <v>7.6040000000000001</v>
      </c>
      <c r="E32" s="73">
        <v>25</v>
      </c>
      <c r="F32" s="74">
        <v>5.4</v>
      </c>
      <c r="G32" s="75" t="s">
        <v>144</v>
      </c>
    </row>
    <row r="33" spans="1:7" x14ac:dyDescent="0.2">
      <c r="A33" s="76" t="s">
        <v>169</v>
      </c>
      <c r="B33" s="76" t="s">
        <v>151</v>
      </c>
      <c r="C33" s="67">
        <v>1962</v>
      </c>
      <c r="D33" s="95">
        <v>5.8890000000000002</v>
      </c>
      <c r="E33" s="73"/>
      <c r="F33" s="74"/>
      <c r="G33" s="75" t="s">
        <v>141</v>
      </c>
    </row>
    <row r="34" spans="1:7" x14ac:dyDescent="0.2">
      <c r="A34" s="76" t="s">
        <v>170</v>
      </c>
      <c r="B34" s="76" t="s">
        <v>119</v>
      </c>
      <c r="C34" s="67">
        <v>1964</v>
      </c>
      <c r="D34" s="95">
        <v>6.8120000000000003</v>
      </c>
      <c r="E34" s="73">
        <v>40</v>
      </c>
      <c r="F34" s="74">
        <v>0.1</v>
      </c>
      <c r="G34" t="s">
        <v>134</v>
      </c>
    </row>
    <row r="35" spans="1:7" x14ac:dyDescent="0.2">
      <c r="A35" s="76" t="s">
        <v>171</v>
      </c>
      <c r="B35" s="76" t="s">
        <v>122</v>
      </c>
      <c r="C35" s="67">
        <v>1966</v>
      </c>
      <c r="D35" s="95">
        <v>5.5540000000000003</v>
      </c>
      <c r="E35" s="73">
        <v>2</v>
      </c>
      <c r="F35" s="74">
        <v>0.05</v>
      </c>
      <c r="G35" t="s">
        <v>134</v>
      </c>
    </row>
    <row r="36" spans="1:7" x14ac:dyDescent="0.2">
      <c r="A36" s="76" t="s">
        <v>172</v>
      </c>
      <c r="B36" s="76" t="s">
        <v>122</v>
      </c>
      <c r="C36" s="67">
        <v>1966</v>
      </c>
      <c r="D36" s="95">
        <v>5.9</v>
      </c>
      <c r="E36" s="73">
        <v>4</v>
      </c>
      <c r="F36" s="74">
        <v>0.4</v>
      </c>
      <c r="G36" s="75" t="s">
        <v>120</v>
      </c>
    </row>
    <row r="37" spans="1:7" x14ac:dyDescent="0.2">
      <c r="A37" s="76" t="s">
        <v>173</v>
      </c>
      <c r="B37" s="76" t="s">
        <v>138</v>
      </c>
      <c r="C37" s="67">
        <v>1967</v>
      </c>
      <c r="D37" s="95">
        <v>6.75</v>
      </c>
      <c r="E37" s="73">
        <v>13</v>
      </c>
      <c r="F37" s="74"/>
      <c r="G37" s="75" t="s">
        <v>174</v>
      </c>
    </row>
    <row r="38" spans="1:7" x14ac:dyDescent="0.2">
      <c r="A38" s="76" t="s">
        <v>175</v>
      </c>
      <c r="B38" s="76" t="s">
        <v>119</v>
      </c>
      <c r="C38" s="67">
        <v>1969</v>
      </c>
      <c r="D38" s="95">
        <v>6.5149999999999997</v>
      </c>
      <c r="E38" s="73">
        <v>32</v>
      </c>
      <c r="F38" s="74">
        <v>0.82</v>
      </c>
      <c r="G38" s="75" t="s">
        <v>176</v>
      </c>
    </row>
    <row r="39" spans="1:7" x14ac:dyDescent="0.2">
      <c r="A39" s="76" t="s">
        <v>177</v>
      </c>
      <c r="B39" s="76" t="s">
        <v>119</v>
      </c>
      <c r="C39" s="67">
        <v>1970</v>
      </c>
      <c r="D39" s="95">
        <v>7.109</v>
      </c>
      <c r="E39" s="73">
        <v>41</v>
      </c>
      <c r="F39" s="74">
        <v>2.4</v>
      </c>
      <c r="G39" s="75" t="s">
        <v>141</v>
      </c>
    </row>
    <row r="40" spans="1:7" x14ac:dyDescent="0.2">
      <c r="A40" s="76" t="s">
        <v>178</v>
      </c>
      <c r="B40" s="76" t="s">
        <v>119</v>
      </c>
      <c r="C40" s="67">
        <v>1971</v>
      </c>
      <c r="D40" s="95">
        <v>6.218</v>
      </c>
      <c r="E40" s="73">
        <v>4</v>
      </c>
      <c r="F40" s="74">
        <v>0.3</v>
      </c>
      <c r="G40" t="s">
        <v>134</v>
      </c>
    </row>
    <row r="41" spans="1:7" x14ac:dyDescent="0.2">
      <c r="A41" s="76" t="s">
        <v>179</v>
      </c>
      <c r="B41" s="76" t="s">
        <v>180</v>
      </c>
      <c r="C41" s="67">
        <v>1973</v>
      </c>
      <c r="D41" s="95">
        <v>6.9109999999999996</v>
      </c>
      <c r="E41" s="73"/>
      <c r="F41" s="74"/>
      <c r="G41" s="75" t="s">
        <v>141</v>
      </c>
    </row>
    <row r="42" spans="1:7" x14ac:dyDescent="0.2">
      <c r="A42" s="76" t="s">
        <v>181</v>
      </c>
      <c r="B42" s="76" t="s">
        <v>182</v>
      </c>
      <c r="C42" s="67">
        <v>1975</v>
      </c>
      <c r="D42" s="95"/>
      <c r="E42" s="73">
        <v>18</v>
      </c>
      <c r="F42" s="74"/>
      <c r="G42" s="75" t="s">
        <v>183</v>
      </c>
    </row>
    <row r="43" spans="1:7" x14ac:dyDescent="0.2">
      <c r="A43" s="76" t="s">
        <v>184</v>
      </c>
      <c r="B43" s="76" t="s">
        <v>185</v>
      </c>
      <c r="C43" s="67">
        <v>1975</v>
      </c>
      <c r="D43" s="95">
        <v>6.09</v>
      </c>
      <c r="E43" s="73">
        <v>15</v>
      </c>
      <c r="F43" s="74">
        <v>3.5</v>
      </c>
      <c r="G43" s="75" t="s">
        <v>186</v>
      </c>
    </row>
    <row r="44" spans="1:7" x14ac:dyDescent="0.2">
      <c r="A44" s="76" t="s">
        <v>187</v>
      </c>
      <c r="B44" s="76" t="s">
        <v>143</v>
      </c>
      <c r="C44" s="67">
        <v>1975</v>
      </c>
      <c r="D44" s="95">
        <v>5.7</v>
      </c>
      <c r="E44" s="73">
        <v>3.5</v>
      </c>
      <c r="F44" s="74">
        <v>0.1</v>
      </c>
      <c r="G44" s="75" t="s">
        <v>188</v>
      </c>
    </row>
    <row r="45" spans="1:7" x14ac:dyDescent="0.2">
      <c r="A45" s="76" t="s">
        <v>189</v>
      </c>
      <c r="B45" s="76" t="s">
        <v>151</v>
      </c>
      <c r="C45" s="67">
        <v>1977</v>
      </c>
      <c r="D45" s="95">
        <v>5.36</v>
      </c>
      <c r="E45" s="73"/>
      <c r="F45" s="74"/>
      <c r="G45" s="75" t="s">
        <v>141</v>
      </c>
    </row>
    <row r="46" spans="1:7" x14ac:dyDescent="0.2">
      <c r="A46" s="76" t="s">
        <v>190</v>
      </c>
      <c r="B46" s="76" t="s">
        <v>122</v>
      </c>
      <c r="C46" s="67">
        <v>1978</v>
      </c>
      <c r="D46" s="95">
        <v>6.2</v>
      </c>
      <c r="E46" s="73">
        <v>15</v>
      </c>
      <c r="F46" s="74">
        <v>0.25</v>
      </c>
      <c r="G46" s="75" t="s">
        <v>191</v>
      </c>
    </row>
    <row r="47" spans="1:7" x14ac:dyDescent="0.2">
      <c r="A47" s="76" t="s">
        <v>192</v>
      </c>
      <c r="B47" s="76" t="s">
        <v>143</v>
      </c>
      <c r="C47" s="67">
        <v>1978</v>
      </c>
      <c r="D47" s="95">
        <v>5.4</v>
      </c>
      <c r="E47" s="73"/>
      <c r="F47" s="74"/>
      <c r="G47" s="75" t="s">
        <v>141</v>
      </c>
    </row>
    <row r="48" spans="1:7" x14ac:dyDescent="0.2">
      <c r="A48" s="76" t="s">
        <v>193</v>
      </c>
      <c r="B48" s="76" t="s">
        <v>194</v>
      </c>
      <c r="C48" s="67">
        <v>1980</v>
      </c>
      <c r="D48" s="95">
        <v>5.0999999999999996</v>
      </c>
      <c r="E48" s="73"/>
      <c r="F48" s="74"/>
      <c r="G48" s="75" t="s">
        <v>141</v>
      </c>
    </row>
    <row r="49" spans="1:7" x14ac:dyDescent="0.2">
      <c r="A49" s="76" t="s">
        <v>195</v>
      </c>
      <c r="B49" s="76" t="s">
        <v>143</v>
      </c>
      <c r="C49" s="67">
        <v>1980</v>
      </c>
      <c r="D49" s="95">
        <v>6.2</v>
      </c>
      <c r="E49" s="73">
        <v>20</v>
      </c>
      <c r="F49" s="74">
        <v>0.25</v>
      </c>
      <c r="G49" s="75" t="s">
        <v>196</v>
      </c>
    </row>
    <row r="50" spans="1:7" x14ac:dyDescent="0.2">
      <c r="A50" s="76" t="s">
        <v>197</v>
      </c>
      <c r="B50" s="76" t="s">
        <v>122</v>
      </c>
      <c r="C50" s="67">
        <v>1980</v>
      </c>
      <c r="D50" s="95">
        <v>6.6</v>
      </c>
      <c r="E50" s="73">
        <v>5.3</v>
      </c>
      <c r="F50" s="74">
        <v>0.2</v>
      </c>
      <c r="G50" s="75" t="s">
        <v>198</v>
      </c>
    </row>
    <row r="51" spans="1:7" x14ac:dyDescent="0.2">
      <c r="A51" s="96" t="s">
        <v>199</v>
      </c>
      <c r="B51" s="76" t="s">
        <v>140</v>
      </c>
      <c r="C51" s="67">
        <v>1980</v>
      </c>
      <c r="D51" s="95">
        <v>6.9</v>
      </c>
      <c r="E51" s="73">
        <v>38</v>
      </c>
      <c r="F51" s="74">
        <v>1</v>
      </c>
      <c r="G51" s="75" t="s">
        <v>200</v>
      </c>
    </row>
    <row r="52" spans="1:7" x14ac:dyDescent="0.2">
      <c r="A52" s="76" t="s">
        <v>201</v>
      </c>
      <c r="B52" s="76" t="s">
        <v>122</v>
      </c>
      <c r="C52" s="67">
        <v>1981</v>
      </c>
      <c r="D52" s="95">
        <v>6.6</v>
      </c>
      <c r="E52" s="73">
        <v>15</v>
      </c>
      <c r="F52" s="74">
        <v>0.8</v>
      </c>
      <c r="G52" s="75" t="s">
        <v>198</v>
      </c>
    </row>
    <row r="53" spans="1:7" x14ac:dyDescent="0.2">
      <c r="A53" s="76" t="s">
        <v>201</v>
      </c>
      <c r="B53" s="76" t="s">
        <v>122</v>
      </c>
      <c r="C53" s="67">
        <v>1981</v>
      </c>
      <c r="D53" s="95">
        <v>6.3</v>
      </c>
      <c r="E53" s="73">
        <v>19</v>
      </c>
      <c r="F53" s="74">
        <v>1.5</v>
      </c>
      <c r="G53" s="75" t="s">
        <v>141</v>
      </c>
    </row>
    <row r="54" spans="1:7" x14ac:dyDescent="0.2">
      <c r="A54" s="76" t="s">
        <v>202</v>
      </c>
      <c r="B54" s="76" t="s">
        <v>122</v>
      </c>
      <c r="C54" s="67">
        <v>1981</v>
      </c>
      <c r="D54" s="95">
        <v>6.2</v>
      </c>
      <c r="E54" s="73">
        <v>13</v>
      </c>
      <c r="F54" s="74">
        <v>0.7</v>
      </c>
      <c r="G54" s="75" t="s">
        <v>198</v>
      </c>
    </row>
    <row r="55" spans="1:7" x14ac:dyDescent="0.2">
      <c r="A55" s="76" t="s">
        <v>203</v>
      </c>
      <c r="B55" s="76" t="s">
        <v>204</v>
      </c>
      <c r="C55" s="67">
        <v>1982</v>
      </c>
      <c r="D55" s="95">
        <v>6.2</v>
      </c>
      <c r="E55" s="73">
        <v>15</v>
      </c>
      <c r="F55" s="74">
        <v>0.03</v>
      </c>
      <c r="G55" s="75" t="s">
        <v>141</v>
      </c>
    </row>
    <row r="56" spans="1:7" x14ac:dyDescent="0.2">
      <c r="A56" s="76" t="s">
        <v>205</v>
      </c>
      <c r="B56" s="76" t="s">
        <v>206</v>
      </c>
      <c r="C56" s="67">
        <v>1983</v>
      </c>
      <c r="D56" s="95">
        <v>5.7</v>
      </c>
      <c r="E56" s="73"/>
      <c r="F56" s="74"/>
      <c r="G56" s="75" t="s">
        <v>141</v>
      </c>
    </row>
    <row r="57" spans="1:7" x14ac:dyDescent="0.2">
      <c r="A57" s="76" t="s">
        <v>207</v>
      </c>
      <c r="B57" s="76" t="s">
        <v>208</v>
      </c>
      <c r="C57" s="67">
        <v>1983</v>
      </c>
      <c r="D57" s="95">
        <v>6.9</v>
      </c>
      <c r="E57" s="73">
        <v>35</v>
      </c>
      <c r="F57" s="74">
        <v>3</v>
      </c>
      <c r="G57" t="s">
        <v>209</v>
      </c>
    </row>
    <row r="58" spans="1:7" x14ac:dyDescent="0.2">
      <c r="A58" s="76" t="s">
        <v>210</v>
      </c>
      <c r="B58" s="76" t="s">
        <v>140</v>
      </c>
      <c r="C58" s="67">
        <v>1984</v>
      </c>
      <c r="D58" s="95">
        <v>5.6</v>
      </c>
      <c r="E58" s="73"/>
      <c r="F58" s="74"/>
      <c r="G58" s="75" t="s">
        <v>141</v>
      </c>
    </row>
    <row r="59" spans="1:7" x14ac:dyDescent="0.2">
      <c r="A59" s="76" t="s">
        <v>211</v>
      </c>
      <c r="B59" s="76" t="s">
        <v>140</v>
      </c>
      <c r="C59" s="67">
        <v>1984</v>
      </c>
      <c r="D59" s="95">
        <v>5.9</v>
      </c>
      <c r="E59" s="73"/>
      <c r="F59" s="74"/>
      <c r="G59" s="75" t="s">
        <v>141</v>
      </c>
    </row>
    <row r="60" spans="1:7" x14ac:dyDescent="0.2">
      <c r="A60" s="76" t="s">
        <v>212</v>
      </c>
      <c r="B60" s="76" t="s">
        <v>156</v>
      </c>
      <c r="C60" s="67">
        <v>1986</v>
      </c>
      <c r="D60" s="95">
        <v>5.2</v>
      </c>
      <c r="E60" s="73">
        <v>3</v>
      </c>
      <c r="F60" s="74">
        <v>0.1</v>
      </c>
      <c r="G60" s="75" t="s">
        <v>213</v>
      </c>
    </row>
    <row r="61" spans="1:7" x14ac:dyDescent="0.2">
      <c r="A61" s="76" t="s">
        <v>214</v>
      </c>
      <c r="B61" s="76" t="s">
        <v>122</v>
      </c>
      <c r="C61" s="67">
        <v>1986</v>
      </c>
      <c r="D61" s="95">
        <v>5.9</v>
      </c>
      <c r="E61" s="73">
        <v>10</v>
      </c>
      <c r="F61" s="74">
        <v>0.15</v>
      </c>
      <c r="G61" s="75" t="s">
        <v>215</v>
      </c>
    </row>
    <row r="62" spans="1:7" x14ac:dyDescent="0.2">
      <c r="A62" s="76" t="s">
        <v>216</v>
      </c>
      <c r="B62" s="76" t="s">
        <v>217</v>
      </c>
      <c r="C62" s="67">
        <v>1987</v>
      </c>
      <c r="D62" s="95">
        <v>6.5</v>
      </c>
      <c r="E62" s="73">
        <v>15.5</v>
      </c>
      <c r="F62" s="74">
        <v>2.6</v>
      </c>
      <c r="G62" s="75" t="s">
        <v>144</v>
      </c>
    </row>
    <row r="63" spans="1:7" x14ac:dyDescent="0.2">
      <c r="A63" s="76" t="s">
        <v>218</v>
      </c>
      <c r="B63" s="76" t="s">
        <v>219</v>
      </c>
      <c r="C63" s="67">
        <v>1987</v>
      </c>
      <c r="D63" s="95">
        <v>5.2</v>
      </c>
      <c r="E63" s="73"/>
      <c r="F63" s="74"/>
      <c r="G63" s="75" t="s">
        <v>141</v>
      </c>
    </row>
    <row r="64" spans="1:7" x14ac:dyDescent="0.2">
      <c r="A64" s="76" t="s">
        <v>220</v>
      </c>
      <c r="B64" s="76" t="s">
        <v>161</v>
      </c>
      <c r="C64" s="67">
        <v>1992</v>
      </c>
      <c r="D64" s="95">
        <v>5.4</v>
      </c>
      <c r="E64" s="73"/>
      <c r="F64" s="74"/>
      <c r="G64" s="75" t="s">
        <v>141</v>
      </c>
    </row>
    <row r="65" spans="1:7" x14ac:dyDescent="0.2">
      <c r="A65" s="76" t="s">
        <v>221</v>
      </c>
      <c r="B65" s="76" t="s">
        <v>122</v>
      </c>
      <c r="C65" s="67">
        <v>1995</v>
      </c>
      <c r="D65" s="95">
        <v>6.5</v>
      </c>
      <c r="E65" s="73">
        <v>27</v>
      </c>
      <c r="F65" s="74">
        <v>0.2</v>
      </c>
      <c r="G65" t="s">
        <v>134</v>
      </c>
    </row>
    <row r="66" spans="1:7" x14ac:dyDescent="0.2">
      <c r="A66" s="76" t="s">
        <v>222</v>
      </c>
      <c r="B66" s="76" t="s">
        <v>122</v>
      </c>
      <c r="C66" s="67">
        <v>1995</v>
      </c>
      <c r="D66" s="95">
        <v>6.5</v>
      </c>
      <c r="E66" s="73">
        <v>7</v>
      </c>
      <c r="F66" s="74">
        <v>7.0000000000000007E-2</v>
      </c>
      <c r="G66" t="s">
        <v>134</v>
      </c>
    </row>
    <row r="67" spans="1:7" x14ac:dyDescent="0.2">
      <c r="A67" s="76" t="s">
        <v>223</v>
      </c>
      <c r="B67" s="76" t="s">
        <v>119</v>
      </c>
      <c r="C67" s="67">
        <v>1995</v>
      </c>
      <c r="D67" s="95">
        <v>6.4</v>
      </c>
      <c r="E67" s="73">
        <v>11</v>
      </c>
      <c r="F67" s="74">
        <v>0.3</v>
      </c>
      <c r="G67" t="s">
        <v>134</v>
      </c>
    </row>
    <row r="68" spans="1:7" x14ac:dyDescent="0.2">
      <c r="A68" s="76" t="s">
        <v>224</v>
      </c>
      <c r="B68" s="76" t="s">
        <v>122</v>
      </c>
      <c r="C68" s="67">
        <v>1999</v>
      </c>
      <c r="D68" s="95">
        <v>6</v>
      </c>
      <c r="E68" s="73">
        <v>8</v>
      </c>
      <c r="F68" s="74">
        <v>0.06</v>
      </c>
      <c r="G68" t="s">
        <v>134</v>
      </c>
    </row>
    <row r="69" spans="1:7" x14ac:dyDescent="0.2">
      <c r="A69" s="76" t="s">
        <v>225</v>
      </c>
      <c r="B69" s="76" t="s">
        <v>140</v>
      </c>
      <c r="C69" s="67">
        <v>2009</v>
      </c>
      <c r="D69" s="95">
        <v>6.3</v>
      </c>
      <c r="E69" s="73">
        <v>10</v>
      </c>
      <c r="F69" s="74">
        <v>0.12</v>
      </c>
      <c r="G69" t="s">
        <v>226</v>
      </c>
    </row>
    <row r="70" spans="1:7" x14ac:dyDescent="0.2">
      <c r="A70" s="76" t="s">
        <v>225</v>
      </c>
      <c r="B70" s="76" t="s">
        <v>140</v>
      </c>
      <c r="C70" s="67">
        <v>2009</v>
      </c>
      <c r="D70" s="95">
        <v>6.3</v>
      </c>
      <c r="E70" s="73">
        <v>2.6</v>
      </c>
      <c r="F70" s="74">
        <v>0.15</v>
      </c>
      <c r="G70" t="s">
        <v>227</v>
      </c>
    </row>
    <row r="71" spans="1:7" x14ac:dyDescent="0.2">
      <c r="A71" s="76" t="s">
        <v>228</v>
      </c>
      <c r="B71" s="76" t="s">
        <v>229</v>
      </c>
      <c r="C71" s="67">
        <v>2006</v>
      </c>
      <c r="D71" s="95">
        <v>7</v>
      </c>
      <c r="E71" s="73">
        <v>15</v>
      </c>
      <c r="F71" s="74">
        <v>2.0499999999999998</v>
      </c>
      <c r="G71" t="s">
        <v>230</v>
      </c>
    </row>
    <row r="72" spans="1:7" x14ac:dyDescent="0.2">
      <c r="A72" s="76" t="s">
        <v>231</v>
      </c>
      <c r="B72" s="76" t="s">
        <v>127</v>
      </c>
      <c r="C72" s="67">
        <v>2006</v>
      </c>
      <c r="D72" s="95">
        <v>5.3</v>
      </c>
      <c r="E72" s="73">
        <v>2</v>
      </c>
      <c r="F72" s="74">
        <v>0.3</v>
      </c>
      <c r="G72" t="s">
        <v>232</v>
      </c>
    </row>
    <row r="73" spans="1:7" x14ac:dyDescent="0.2">
      <c r="A73" s="76" t="s">
        <v>233</v>
      </c>
      <c r="B73" s="76" t="s">
        <v>219</v>
      </c>
      <c r="C73" s="67">
        <v>2011</v>
      </c>
      <c r="D73" s="95">
        <v>6.7</v>
      </c>
      <c r="E73" s="73">
        <v>16</v>
      </c>
      <c r="F73" s="74">
        <v>2</v>
      </c>
      <c r="G73" t="s">
        <v>234</v>
      </c>
    </row>
    <row r="74" spans="1:7" x14ac:dyDescent="0.2">
      <c r="A74" s="76" t="s">
        <v>235</v>
      </c>
      <c r="B74" s="76" t="s">
        <v>140</v>
      </c>
      <c r="C74" s="67">
        <v>2016</v>
      </c>
      <c r="D74" s="95">
        <v>6.1</v>
      </c>
      <c r="E74" s="73">
        <v>5.5</v>
      </c>
      <c r="F74" s="74">
        <v>0.15</v>
      </c>
      <c r="G74" t="s">
        <v>236</v>
      </c>
    </row>
    <row r="75" spans="1:7" x14ac:dyDescent="0.2">
      <c r="A75" s="76" t="s">
        <v>237</v>
      </c>
      <c r="B75" s="76" t="s">
        <v>140</v>
      </c>
      <c r="C75" s="67">
        <v>2016</v>
      </c>
      <c r="D75" s="95">
        <v>6.5</v>
      </c>
      <c r="E75" s="73">
        <v>21.9</v>
      </c>
      <c r="F75" s="74">
        <v>2.1</v>
      </c>
      <c r="G75" t="s">
        <v>238</v>
      </c>
    </row>
    <row r="76" spans="1:7" x14ac:dyDescent="0.2">
      <c r="A76" s="76" t="s">
        <v>239</v>
      </c>
      <c r="B76" s="76" t="s">
        <v>156</v>
      </c>
      <c r="C76" s="67">
        <v>2016</v>
      </c>
      <c r="D76" s="95">
        <v>6.1</v>
      </c>
      <c r="E76" s="73">
        <v>12</v>
      </c>
      <c r="F76" s="74">
        <v>0.27</v>
      </c>
      <c r="G76" t="s">
        <v>240</v>
      </c>
    </row>
    <row r="79" spans="1:7" x14ac:dyDescent="0.2">
      <c r="A79" s="76" t="s">
        <v>96</v>
      </c>
    </row>
    <row r="80" spans="1:7" x14ac:dyDescent="0.2">
      <c r="A80" s="72" t="s">
        <v>241</v>
      </c>
    </row>
    <row r="81" spans="1:1" x14ac:dyDescent="0.2">
      <c r="A81" s="72" t="s">
        <v>242</v>
      </c>
    </row>
    <row r="82" spans="1:1" ht="19" x14ac:dyDescent="0.2">
      <c r="A82" s="76" t="s">
        <v>334</v>
      </c>
    </row>
    <row r="83" spans="1:1" x14ac:dyDescent="0.2">
      <c r="A83" s="76"/>
    </row>
    <row r="84" spans="1:1" x14ac:dyDescent="0.2">
      <c r="A84" s="70" t="s">
        <v>243</v>
      </c>
    </row>
    <row r="85" spans="1:1" x14ac:dyDescent="0.2">
      <c r="A85" s="77" t="s">
        <v>244</v>
      </c>
    </row>
    <row r="86" spans="1:1" x14ac:dyDescent="0.2">
      <c r="A86" s="77" t="s">
        <v>245</v>
      </c>
    </row>
    <row r="87" spans="1:1" x14ac:dyDescent="0.2">
      <c r="A87" s="77" t="s">
        <v>246</v>
      </c>
    </row>
    <row r="88" spans="1:1" x14ac:dyDescent="0.2">
      <c r="A88" s="77" t="s">
        <v>247</v>
      </c>
    </row>
    <row r="89" spans="1:1" x14ac:dyDescent="0.2">
      <c r="A89" s="77" t="s">
        <v>248</v>
      </c>
    </row>
    <row r="90" spans="1:1" x14ac:dyDescent="0.2">
      <c r="A90" s="77" t="s">
        <v>249</v>
      </c>
    </row>
    <row r="91" spans="1:1" x14ac:dyDescent="0.2">
      <c r="A91" s="77" t="s">
        <v>250</v>
      </c>
    </row>
    <row r="92" spans="1:1" x14ac:dyDescent="0.2">
      <c r="A92" s="77" t="s">
        <v>251</v>
      </c>
    </row>
    <row r="93" spans="1:1" x14ac:dyDescent="0.2">
      <c r="A93" s="77" t="s">
        <v>252</v>
      </c>
    </row>
    <row r="94" spans="1:1" x14ac:dyDescent="0.2">
      <c r="A94" s="77" t="s">
        <v>253</v>
      </c>
    </row>
    <row r="95" spans="1:1" x14ac:dyDescent="0.2">
      <c r="A95" s="77" t="s">
        <v>254</v>
      </c>
    </row>
    <row r="96" spans="1:1" x14ac:dyDescent="0.2">
      <c r="A96" s="77" t="s">
        <v>255</v>
      </c>
    </row>
    <row r="97" spans="1:1" x14ac:dyDescent="0.2">
      <c r="A97" s="77" t="s">
        <v>256</v>
      </c>
    </row>
    <row r="98" spans="1:1" x14ac:dyDescent="0.2">
      <c r="A98" s="77" t="s">
        <v>257</v>
      </c>
    </row>
    <row r="99" spans="1:1" x14ac:dyDescent="0.2">
      <c r="A99" s="77" t="s">
        <v>258</v>
      </c>
    </row>
    <row r="100" spans="1:1" x14ac:dyDescent="0.2">
      <c r="A100" s="77" t="s">
        <v>259</v>
      </c>
    </row>
    <row r="101" spans="1:1" x14ac:dyDescent="0.2">
      <c r="A101" s="77" t="s">
        <v>260</v>
      </c>
    </row>
    <row r="102" spans="1:1" x14ac:dyDescent="0.2">
      <c r="A102" s="77" t="s">
        <v>261</v>
      </c>
    </row>
    <row r="103" spans="1:1" x14ac:dyDescent="0.2">
      <c r="A103" s="77" t="s">
        <v>262</v>
      </c>
    </row>
    <row r="104" spans="1:1" x14ac:dyDescent="0.2">
      <c r="A104" s="77" t="s">
        <v>263</v>
      </c>
    </row>
    <row r="105" spans="1:1" x14ac:dyDescent="0.2">
      <c r="A105" s="77" t="s">
        <v>264</v>
      </c>
    </row>
    <row r="106" spans="1:1" x14ac:dyDescent="0.2">
      <c r="A106" s="77" t="s">
        <v>265</v>
      </c>
    </row>
    <row r="107" spans="1:1" x14ac:dyDescent="0.2">
      <c r="A107" s="77" t="s">
        <v>266</v>
      </c>
    </row>
    <row r="108" spans="1:1" x14ac:dyDescent="0.2">
      <c r="A108" s="77" t="s">
        <v>267</v>
      </c>
    </row>
    <row r="109" spans="1:1" x14ac:dyDescent="0.2">
      <c r="A109" s="77" t="s">
        <v>268</v>
      </c>
    </row>
    <row r="110" spans="1:1" x14ac:dyDescent="0.2">
      <c r="A110" s="77" t="s">
        <v>269</v>
      </c>
    </row>
    <row r="111" spans="1:1" x14ac:dyDescent="0.2">
      <c r="A111" s="77" t="s">
        <v>270</v>
      </c>
    </row>
    <row r="112" spans="1:1" x14ac:dyDescent="0.2">
      <c r="A112" s="77" t="s">
        <v>271</v>
      </c>
    </row>
    <row r="113" spans="1:1" x14ac:dyDescent="0.2">
      <c r="A113" s="77" t="s">
        <v>272</v>
      </c>
    </row>
    <row r="114" spans="1:1" x14ac:dyDescent="0.2">
      <c r="A114" s="77" t="s">
        <v>273</v>
      </c>
    </row>
    <row r="115" spans="1:1" x14ac:dyDescent="0.2">
      <c r="A115" s="77" t="s">
        <v>274</v>
      </c>
    </row>
    <row r="116" spans="1:1" x14ac:dyDescent="0.2">
      <c r="A116" s="77" t="s">
        <v>275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3FF6B-589B-7348-ABD8-DEEAC983A509}">
  <dimension ref="A1:J10"/>
  <sheetViews>
    <sheetView zoomScale="143" workbookViewId="0">
      <selection activeCell="D13" sqref="D13"/>
    </sheetView>
  </sheetViews>
  <sheetFormatPr baseColWidth="10" defaultRowHeight="16" x14ac:dyDescent="0.2"/>
  <cols>
    <col min="2" max="4" width="12.1640625" bestFit="1" customWidth="1"/>
  </cols>
  <sheetData>
    <row r="1" spans="1:10" x14ac:dyDescent="0.2">
      <c r="A1" t="s">
        <v>338</v>
      </c>
    </row>
    <row r="2" spans="1:10" ht="17" thickBot="1" x14ac:dyDescent="0.25"/>
    <row r="3" spans="1:10" ht="17" thickBot="1" x14ac:dyDescent="0.25">
      <c r="A3" s="82" t="s">
        <v>289</v>
      </c>
      <c r="B3" s="111" t="s">
        <v>347</v>
      </c>
      <c r="C3" s="111"/>
      <c r="D3" s="111"/>
      <c r="E3" s="112" t="s">
        <v>348</v>
      </c>
      <c r="F3" s="112"/>
      <c r="G3" s="112"/>
      <c r="H3" s="112" t="s">
        <v>349</v>
      </c>
      <c r="I3" s="112"/>
      <c r="J3" s="112"/>
    </row>
    <row r="4" spans="1:10" x14ac:dyDescent="0.2">
      <c r="A4" s="83" t="s">
        <v>290</v>
      </c>
      <c r="B4" s="84">
        <v>6.61</v>
      </c>
      <c r="C4" s="84">
        <v>6.52</v>
      </c>
      <c r="D4" s="84">
        <v>6.7</v>
      </c>
      <c r="E4" s="85">
        <v>6.78</v>
      </c>
      <c r="F4" s="85">
        <v>6.66</v>
      </c>
      <c r="G4" s="85">
        <v>6.9</v>
      </c>
      <c r="H4" s="85">
        <v>4.83</v>
      </c>
      <c r="I4" s="85">
        <v>4.49</v>
      </c>
      <c r="J4" s="85">
        <v>5.17</v>
      </c>
    </row>
    <row r="5" spans="1:10" x14ac:dyDescent="0.2">
      <c r="A5" s="83" t="s">
        <v>291</v>
      </c>
      <c r="B5" s="84">
        <v>0.71</v>
      </c>
      <c r="C5" s="84">
        <v>0.56000000000000005</v>
      </c>
      <c r="D5" s="84">
        <v>0.86</v>
      </c>
      <c r="E5" s="85">
        <v>0.65</v>
      </c>
      <c r="F5" s="85">
        <v>0.4</v>
      </c>
      <c r="G5" s="85">
        <v>0.9</v>
      </c>
      <c r="H5" s="85">
        <v>1.32</v>
      </c>
      <c r="I5" s="85">
        <v>1.06</v>
      </c>
      <c r="J5" s="85">
        <v>1.58</v>
      </c>
    </row>
    <row r="6" spans="1:10" ht="17" thickBot="1" x14ac:dyDescent="0.25">
      <c r="A6" s="86" t="s">
        <v>292</v>
      </c>
      <c r="B6" s="100">
        <v>6.9162682725528812</v>
      </c>
      <c r="C6" s="100">
        <v>6.7615637079290325</v>
      </c>
      <c r="D6" s="100">
        <v>7.0709728371767291</v>
      </c>
      <c r="E6" s="87">
        <v>6.65</v>
      </c>
      <c r="F6" s="87">
        <v>6.58</v>
      </c>
      <c r="G6" s="87">
        <v>6.73</v>
      </c>
      <c r="H6" s="88">
        <v>6.49</v>
      </c>
      <c r="I6" s="88">
        <v>5.82</v>
      </c>
      <c r="J6" s="88">
        <v>7.15</v>
      </c>
    </row>
    <row r="7" spans="1:10" x14ac:dyDescent="0.2">
      <c r="A7" s="113" t="s">
        <v>293</v>
      </c>
      <c r="B7" s="113"/>
      <c r="C7" s="113"/>
      <c r="D7" s="113"/>
      <c r="E7" s="113"/>
      <c r="F7" s="113"/>
      <c r="G7" s="113"/>
      <c r="H7" s="113"/>
      <c r="I7" s="113"/>
      <c r="J7" s="113"/>
    </row>
    <row r="8" spans="1:10" x14ac:dyDescent="0.2">
      <c r="A8" s="110" t="s">
        <v>332</v>
      </c>
      <c r="B8" s="110"/>
      <c r="C8" s="110"/>
      <c r="D8" s="110"/>
      <c r="E8" s="110"/>
      <c r="F8" s="110"/>
      <c r="G8" s="110"/>
      <c r="H8" s="110"/>
      <c r="I8" s="110"/>
      <c r="J8" s="110"/>
    </row>
    <row r="9" spans="1:10" x14ac:dyDescent="0.2">
      <c r="A9" s="110" t="s">
        <v>294</v>
      </c>
      <c r="B9" s="110"/>
      <c r="C9" s="110"/>
      <c r="D9" s="110"/>
      <c r="E9" s="110"/>
      <c r="F9" s="110"/>
      <c r="G9" s="110"/>
      <c r="H9" s="110"/>
      <c r="I9" s="110"/>
      <c r="J9" s="110"/>
    </row>
    <row r="10" spans="1:10" x14ac:dyDescent="0.2">
      <c r="A10" s="110" t="s">
        <v>333</v>
      </c>
      <c r="B10" s="110"/>
      <c r="C10" s="110"/>
      <c r="D10" s="110"/>
      <c r="E10" s="110"/>
      <c r="F10" s="110"/>
      <c r="G10" s="110"/>
      <c r="H10" s="110"/>
      <c r="I10" s="110"/>
      <c r="J10" s="110"/>
    </row>
  </sheetData>
  <mergeCells count="7">
    <mergeCell ref="A10:J10"/>
    <mergeCell ref="B3:D3"/>
    <mergeCell ref="E3:G3"/>
    <mergeCell ref="H3:J3"/>
    <mergeCell ref="A7:J7"/>
    <mergeCell ref="A8:J8"/>
    <mergeCell ref="A9:J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660C3-0130-A944-B836-11F17B666771}">
  <dimension ref="A1:J18"/>
  <sheetViews>
    <sheetView zoomScale="156" workbookViewId="0">
      <selection activeCell="C20" sqref="C20"/>
    </sheetView>
  </sheetViews>
  <sheetFormatPr baseColWidth="10" defaultRowHeight="16" x14ac:dyDescent="0.2"/>
  <cols>
    <col min="1" max="1" width="14.5" customWidth="1"/>
    <col min="2" max="2" width="11.83203125" bestFit="1" customWidth="1"/>
    <col min="6" max="7" width="11" bestFit="1" customWidth="1"/>
    <col min="8" max="8" width="23" customWidth="1"/>
  </cols>
  <sheetData>
    <row r="1" spans="1:10" x14ac:dyDescent="0.2">
      <c r="A1" s="98" t="s">
        <v>337</v>
      </c>
    </row>
    <row r="2" spans="1:10" ht="17" thickBot="1" x14ac:dyDescent="0.25"/>
    <row r="3" spans="1:10" x14ac:dyDescent="0.2">
      <c r="A3" s="114" t="s">
        <v>112</v>
      </c>
      <c r="B3" s="116" t="s">
        <v>88</v>
      </c>
      <c r="C3" s="116" t="s">
        <v>323</v>
      </c>
      <c r="D3" s="114" t="s">
        <v>276</v>
      </c>
      <c r="E3" s="114" t="s">
        <v>322</v>
      </c>
      <c r="F3" s="114" t="s">
        <v>277</v>
      </c>
      <c r="G3" s="114" t="s">
        <v>278</v>
      </c>
      <c r="H3" s="114" t="s">
        <v>279</v>
      </c>
      <c r="I3" s="116" t="s">
        <v>280</v>
      </c>
      <c r="J3" s="116" t="s">
        <v>281</v>
      </c>
    </row>
    <row r="4" spans="1:10" ht="17" thickBot="1" x14ac:dyDescent="0.25">
      <c r="A4" s="115"/>
      <c r="B4" s="117"/>
      <c r="C4" s="117"/>
      <c r="D4" s="115"/>
      <c r="E4" s="115"/>
      <c r="F4" s="115"/>
      <c r="G4" s="115"/>
      <c r="H4" s="115"/>
      <c r="I4" s="117"/>
      <c r="J4" s="117"/>
    </row>
    <row r="5" spans="1:10" x14ac:dyDescent="0.2">
      <c r="A5" s="78" t="s">
        <v>282</v>
      </c>
      <c r="B5" s="79">
        <v>38312</v>
      </c>
      <c r="C5" s="80">
        <v>0.48689814814814819</v>
      </c>
      <c r="D5" s="78">
        <v>15.764699999999999</v>
      </c>
      <c r="E5" s="78">
        <v>61.502000000000002</v>
      </c>
      <c r="F5" s="78">
        <v>10</v>
      </c>
      <c r="G5" s="78">
        <v>6.3</v>
      </c>
      <c r="H5" s="78">
        <v>10.8</v>
      </c>
      <c r="I5" s="81">
        <v>0.27</v>
      </c>
      <c r="J5" s="81">
        <v>0.24</v>
      </c>
    </row>
    <row r="6" spans="1:10" x14ac:dyDescent="0.2">
      <c r="A6" s="78" t="s">
        <v>283</v>
      </c>
      <c r="B6" s="79">
        <v>38312</v>
      </c>
      <c r="C6" s="80">
        <v>0.56736111111111109</v>
      </c>
      <c r="D6" s="78">
        <v>15.771699999999999</v>
      </c>
      <c r="E6" s="78">
        <v>61.501199999999997</v>
      </c>
      <c r="F6" s="78">
        <v>9.5</v>
      </c>
      <c r="G6" s="78">
        <v>5.3</v>
      </c>
      <c r="H6" s="78">
        <v>10.199999999999999</v>
      </c>
      <c r="I6" s="81">
        <v>7.0000000000000007E-2</v>
      </c>
      <c r="J6" s="81">
        <v>0.06</v>
      </c>
    </row>
    <row r="7" spans="1:10" x14ac:dyDescent="0.2">
      <c r="A7" s="78" t="s">
        <v>284</v>
      </c>
      <c r="B7" s="79">
        <v>38312</v>
      </c>
      <c r="C7" s="80">
        <v>0.78684027777777776</v>
      </c>
      <c r="D7" s="78">
        <v>15.834199999999999</v>
      </c>
      <c r="E7" s="78">
        <v>61.561199999999999</v>
      </c>
      <c r="F7" s="78">
        <v>8.8000000000000007</v>
      </c>
      <c r="G7" s="78">
        <v>5.3</v>
      </c>
      <c r="H7" s="78">
        <v>8.9</v>
      </c>
      <c r="I7" s="81">
        <v>0.08</v>
      </c>
      <c r="J7" s="81">
        <v>0.06</v>
      </c>
    </row>
    <row r="8" spans="1:10" x14ac:dyDescent="0.2">
      <c r="A8" s="78" t="s">
        <v>285</v>
      </c>
      <c r="B8" s="79">
        <v>38318</v>
      </c>
      <c r="C8" s="80">
        <v>0.98916666666666664</v>
      </c>
      <c r="D8" s="78">
        <v>15.7065</v>
      </c>
      <c r="E8" s="78">
        <v>61.503500000000003</v>
      </c>
      <c r="F8" s="78">
        <v>9.1999999999999993</v>
      </c>
      <c r="G8" s="78">
        <v>4.9000000000000004</v>
      </c>
      <c r="H8" s="78">
        <v>10.1</v>
      </c>
      <c r="I8" s="81">
        <v>0.04</v>
      </c>
      <c r="J8" s="81">
        <v>0.04</v>
      </c>
    </row>
    <row r="9" spans="1:10" x14ac:dyDescent="0.2">
      <c r="A9" s="78" t="s">
        <v>286</v>
      </c>
      <c r="B9" s="79">
        <v>38323</v>
      </c>
      <c r="C9" s="80">
        <v>0.61659722222222224</v>
      </c>
      <c r="D9" s="78">
        <v>15.752700000000001</v>
      </c>
      <c r="E9" s="78">
        <v>61.495699999999999</v>
      </c>
      <c r="F9" s="78">
        <v>10.6</v>
      </c>
      <c r="G9" s="78">
        <v>5</v>
      </c>
      <c r="H9" s="78">
        <v>11.3</v>
      </c>
      <c r="I9" s="81">
        <v>0.04</v>
      </c>
      <c r="J9" s="81">
        <v>0.04</v>
      </c>
    </row>
    <row r="10" spans="1:10" x14ac:dyDescent="0.2">
      <c r="A10" s="78" t="s">
        <v>287</v>
      </c>
      <c r="B10" s="79">
        <v>38397</v>
      </c>
      <c r="C10" s="80">
        <v>0.75415509259259261</v>
      </c>
      <c r="D10" s="78">
        <v>15.824</v>
      </c>
      <c r="E10" s="78">
        <v>61.555</v>
      </c>
      <c r="F10" s="78">
        <v>9</v>
      </c>
      <c r="G10" s="78">
        <v>5.8</v>
      </c>
      <c r="H10" s="78">
        <v>9.1</v>
      </c>
      <c r="I10" s="81">
        <v>0.16</v>
      </c>
      <c r="J10" s="81">
        <v>0.12</v>
      </c>
    </row>
    <row r="11" spans="1:10" x14ac:dyDescent="0.2">
      <c r="A11" s="78" t="s">
        <v>288</v>
      </c>
      <c r="B11" s="79">
        <v>38509</v>
      </c>
      <c r="C11" s="80">
        <v>5.5625000000000001E-2</v>
      </c>
      <c r="D11" s="78">
        <v>15.818300000000001</v>
      </c>
      <c r="E11" s="78">
        <v>61.534700000000001</v>
      </c>
      <c r="F11" s="78">
        <v>14.7</v>
      </c>
      <c r="G11" s="78">
        <v>4.8</v>
      </c>
      <c r="H11" s="78">
        <v>14.7</v>
      </c>
      <c r="I11" s="81">
        <v>0.02</v>
      </c>
      <c r="J11" s="81">
        <v>0.02</v>
      </c>
    </row>
    <row r="12" spans="1:10" ht="17" thickBot="1" x14ac:dyDescent="0.25">
      <c r="A12" s="78" t="s">
        <v>321</v>
      </c>
      <c r="B12" s="101">
        <v>39415</v>
      </c>
      <c r="C12" s="102">
        <v>0.79189814814814818</v>
      </c>
      <c r="D12" s="103">
        <v>14.944000000000001</v>
      </c>
      <c r="E12" s="103">
        <v>61.274000000000001</v>
      </c>
      <c r="F12" s="103">
        <v>156</v>
      </c>
      <c r="G12" s="103">
        <v>7.4</v>
      </c>
      <c r="H12" s="103">
        <v>176</v>
      </c>
      <c r="I12" s="81">
        <v>0.02</v>
      </c>
      <c r="J12" s="81">
        <v>0.02</v>
      </c>
    </row>
    <row r="13" spans="1:10" x14ac:dyDescent="0.2">
      <c r="A13" s="118" t="s">
        <v>331</v>
      </c>
      <c r="B13" s="118"/>
      <c r="C13" s="118"/>
      <c r="D13" s="118"/>
      <c r="E13" s="118"/>
      <c r="F13" s="118"/>
      <c r="G13" s="118"/>
      <c r="H13" s="118"/>
      <c r="I13" s="118"/>
      <c r="J13" s="118"/>
    </row>
    <row r="14" spans="1:10" x14ac:dyDescent="0.2">
      <c r="A14" s="119" t="s">
        <v>330</v>
      </c>
      <c r="B14" s="119"/>
      <c r="C14" s="119"/>
      <c r="D14" s="119"/>
      <c r="E14" s="119"/>
      <c r="F14" s="119"/>
      <c r="G14" s="119"/>
      <c r="H14" s="119"/>
      <c r="I14" s="119"/>
      <c r="J14" s="119"/>
    </row>
    <row r="18" spans="4:4" ht="18" x14ac:dyDescent="0.2">
      <c r="D18" s="99"/>
    </row>
  </sheetData>
  <mergeCells count="12">
    <mergeCell ref="H3:H4"/>
    <mergeCell ref="I3:I4"/>
    <mergeCell ref="J3:J4"/>
    <mergeCell ref="A13:J13"/>
    <mergeCell ref="A14:J14"/>
    <mergeCell ref="A3:A4"/>
    <mergeCell ref="B3:B4"/>
    <mergeCell ref="C3:C4"/>
    <mergeCell ref="D3:D4"/>
    <mergeCell ref="F3:F4"/>
    <mergeCell ref="G3:G4"/>
    <mergeCell ref="E3:E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DEA67-535D-A340-A558-97DFC33C13D8}">
  <dimension ref="A1:F14"/>
  <sheetViews>
    <sheetView tabSelected="1" workbookViewId="0">
      <selection activeCell="J8" sqref="J8"/>
    </sheetView>
  </sheetViews>
  <sheetFormatPr baseColWidth="10" defaultRowHeight="16" x14ac:dyDescent="0.2"/>
  <cols>
    <col min="1" max="1" width="19.33203125" customWidth="1"/>
    <col min="2" max="2" width="25.1640625" customWidth="1"/>
    <col min="3" max="3" width="24.33203125" customWidth="1"/>
    <col min="4" max="4" width="20.1640625" customWidth="1"/>
    <col min="5" max="5" width="17.83203125" customWidth="1"/>
    <col min="6" max="6" width="16.1640625" customWidth="1"/>
  </cols>
  <sheetData>
    <row r="1" spans="1:6" ht="19" x14ac:dyDescent="0.25">
      <c r="A1" s="97" t="s">
        <v>336</v>
      </c>
    </row>
    <row r="2" spans="1:6" ht="17" thickBot="1" x14ac:dyDescent="0.25"/>
    <row r="3" spans="1:6" ht="31" thickBot="1" x14ac:dyDescent="0.25">
      <c r="A3" s="89" t="s">
        <v>295</v>
      </c>
      <c r="B3" s="89" t="s">
        <v>296</v>
      </c>
      <c r="C3" s="89" t="s">
        <v>297</v>
      </c>
      <c r="D3" s="89" t="s">
        <v>298</v>
      </c>
      <c r="E3" s="120" t="s">
        <v>299</v>
      </c>
      <c r="F3" s="120"/>
    </row>
    <row r="4" spans="1:6" ht="71" customHeight="1" x14ac:dyDescent="0.2">
      <c r="A4" s="94" t="s">
        <v>300</v>
      </c>
      <c r="B4" s="94" t="s">
        <v>301</v>
      </c>
      <c r="C4" s="94" t="s">
        <v>302</v>
      </c>
      <c r="D4" s="94" t="s">
        <v>303</v>
      </c>
      <c r="E4" s="123" t="s">
        <v>327</v>
      </c>
      <c r="F4" s="123"/>
    </row>
    <row r="5" spans="1:6" ht="114" customHeight="1" x14ac:dyDescent="0.2">
      <c r="A5" s="90" t="s">
        <v>304</v>
      </c>
      <c r="B5" s="90" t="s">
        <v>305</v>
      </c>
      <c r="C5" s="90" t="s">
        <v>306</v>
      </c>
      <c r="D5" s="90" t="s">
        <v>307</v>
      </c>
      <c r="E5" s="124" t="s">
        <v>326</v>
      </c>
      <c r="F5" s="124"/>
    </row>
    <row r="6" spans="1:6" ht="67" customHeight="1" x14ac:dyDescent="0.2">
      <c r="A6" s="90" t="s">
        <v>308</v>
      </c>
      <c r="B6" s="90" t="s">
        <v>309</v>
      </c>
      <c r="C6" s="90" t="s">
        <v>310</v>
      </c>
      <c r="D6" s="90" t="s">
        <v>311</v>
      </c>
      <c r="E6" s="124" t="s">
        <v>312</v>
      </c>
      <c r="F6" s="124"/>
    </row>
    <row r="7" spans="1:6" ht="60" customHeight="1" x14ac:dyDescent="0.2">
      <c r="A7" s="90" t="s">
        <v>313</v>
      </c>
      <c r="B7" s="90" t="s">
        <v>309</v>
      </c>
      <c r="C7" s="90" t="s">
        <v>310</v>
      </c>
      <c r="D7" s="90" t="s">
        <v>314</v>
      </c>
      <c r="E7" s="91" t="s">
        <v>328</v>
      </c>
      <c r="F7" s="106" t="s">
        <v>329</v>
      </c>
    </row>
    <row r="8" spans="1:6" ht="77" customHeight="1" x14ac:dyDescent="0.2">
      <c r="A8" s="90" t="s">
        <v>315</v>
      </c>
      <c r="B8" s="90" t="s">
        <v>309</v>
      </c>
      <c r="C8" s="90" t="s">
        <v>310</v>
      </c>
      <c r="D8" s="90" t="s">
        <v>314</v>
      </c>
      <c r="E8" s="124" t="s">
        <v>316</v>
      </c>
      <c r="F8" s="124"/>
    </row>
    <row r="9" spans="1:6" ht="69" customHeight="1" thickBot="1" x14ac:dyDescent="0.25">
      <c r="A9" s="88" t="s">
        <v>317</v>
      </c>
      <c r="B9" s="88" t="s">
        <v>309</v>
      </c>
      <c r="C9" s="88" t="s">
        <v>310</v>
      </c>
      <c r="D9" s="88" t="s">
        <v>311</v>
      </c>
      <c r="E9" s="125" t="s">
        <v>335</v>
      </c>
      <c r="F9" s="125"/>
    </row>
    <row r="10" spans="1:6" ht="16" customHeight="1" x14ac:dyDescent="0.2">
      <c r="A10" s="126" t="s">
        <v>318</v>
      </c>
      <c r="B10" s="126"/>
      <c r="C10" s="126"/>
      <c r="D10" s="126"/>
      <c r="E10" s="126"/>
      <c r="F10" s="105"/>
    </row>
    <row r="11" spans="1:6" ht="16" customHeight="1" x14ac:dyDescent="0.2">
      <c r="A11" s="121" t="s">
        <v>319</v>
      </c>
      <c r="B11" s="121"/>
      <c r="C11" s="121"/>
      <c r="D11" s="121"/>
      <c r="E11" s="121"/>
    </row>
    <row r="12" spans="1:6" ht="17" thickBot="1" x14ac:dyDescent="0.25">
      <c r="A12" s="122" t="s">
        <v>320</v>
      </c>
      <c r="B12" s="122"/>
      <c r="C12" s="122"/>
      <c r="D12" s="122"/>
      <c r="E12" s="122"/>
      <c r="F12" s="104"/>
    </row>
    <row r="13" spans="1:6" x14ac:dyDescent="0.2">
      <c r="A13" s="92"/>
    </row>
    <row r="14" spans="1:6" x14ac:dyDescent="0.2">
      <c r="A14" s="93"/>
    </row>
  </sheetData>
  <mergeCells count="9">
    <mergeCell ref="E3:F3"/>
    <mergeCell ref="A11:E11"/>
    <mergeCell ref="A12:E12"/>
    <mergeCell ref="E4:F4"/>
    <mergeCell ref="E5:F5"/>
    <mergeCell ref="E6:F6"/>
    <mergeCell ref="E8:F8"/>
    <mergeCell ref="E9:F9"/>
    <mergeCell ref="A10:E10"/>
  </mergeCells>
  <hyperlinks>
    <hyperlink ref="E6" r:id="rId1" display="https://doi.org/10.17882/82290" xr:uid="{4D9429DB-A1C0-AE43-906C-F0D95A2D42E7}"/>
    <hyperlink ref="E8" r:id="rId2" display="https://www.seanoe.org/data/00730/84249/" xr:uid="{1B05C387-B092-EC48-A3D5-21B543A32296}"/>
    <hyperlink ref="E4" r:id="rId3" display="https://www.seanoe.org/data/00700/81174/" xr:uid="{F90699C4-8B5B-494F-B975-2E94372A030C}"/>
    <hyperlink ref="E5" r:id="rId4" xr:uid="{C9FF458F-8E96-364D-8130-BBFF44A98974}"/>
    <hyperlink ref="E7" r:id="rId5" xr:uid="{600ACD67-36B6-2C40-B289-8FAC101A3AF5}"/>
    <hyperlink ref="F7" r:id="rId6" xr:uid="{91809388-4528-F249-B228-EDA52F1E7E2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Supplementary Data 1</vt:lpstr>
      <vt:lpstr>Supplementary Data 2</vt:lpstr>
      <vt:lpstr>Supplementary Data 3</vt:lpstr>
      <vt:lpstr>Supplementary Data 4</vt:lpstr>
      <vt:lpstr>Supplementary Data 5</vt:lpstr>
      <vt:lpstr>Supplementary Data 6</vt:lpstr>
      <vt:lpstr>Supplementary Data 7</vt:lpstr>
      <vt:lpstr>Supplementary Data 8</vt:lpstr>
      <vt:lpstr>Supplementary Data 9</vt:lpstr>
      <vt:lpstr>'Supplementary Data 4'!observation_Cosismique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2022-08-13T13:44:53Z</dcterms:created>
  <dcterms:modified xsi:type="dcterms:W3CDTF">2023-07-17T14:51:24Z</dcterms:modified>
</cp:coreProperties>
</file>