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cock/Grants/ANR/Phaeoexplorer/Working_files/Genome analysis manuscript/Tables/"/>
    </mc:Choice>
  </mc:AlternateContent>
  <xr:revisionPtr revIDLastSave="0" documentId="13_ncr:1_{FEA5784E-113D-114C-A49A-D70F3D1EE65E}" xr6:coauthVersionLast="36" xr6:coauthVersionMax="47" xr10:uidLastSave="{00000000-0000-0000-0000-000000000000}"/>
  <bookViews>
    <workbookView xWindow="0" yWindow="460" windowWidth="21740" windowHeight="15200" xr2:uid="{29F8E5CB-B063-3E4C-BAD1-888E5E27DF5C}"/>
  </bookViews>
  <sheets>
    <sheet name="A. Gene ages phylostratigraphy" sheetId="4" r:id="rId1"/>
    <sheet name="B. Gene family founder events" sheetId="1" r:id="rId2"/>
    <sheet name="C. Gene ages after HDF test" sheetId="5" r:id="rId3"/>
    <sheet name="D.Founder events after HDF test" sheetId="3" r:id="rId4"/>
    <sheet name="E. Statistics Ectocarpus sp7" sheetId="2" r:id="rId5"/>
  </sheets>
  <definedNames>
    <definedName name="_xlchart.v1.0" hidden="1">'A. Gene ages phylostratigraphy'!$B$20:$BK$20</definedName>
    <definedName name="_xlchart.v1.1" hidden="1">'B. Gene family founder events'!$B$20:$BK$20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AH23" i="1"/>
  <c r="AP23" i="1"/>
  <c r="C22" i="1"/>
  <c r="C23" i="1" s="1"/>
  <c r="D22" i="1"/>
  <c r="D23" i="1" s="1"/>
  <c r="E22" i="1"/>
  <c r="F22" i="1"/>
  <c r="G22" i="1"/>
  <c r="H22" i="1"/>
  <c r="I22" i="1"/>
  <c r="I23" i="1" s="1"/>
  <c r="J22" i="1"/>
  <c r="K22" i="1"/>
  <c r="K23" i="1" s="1"/>
  <c r="L22" i="1"/>
  <c r="L23" i="1" s="1"/>
  <c r="M22" i="1"/>
  <c r="N22" i="1"/>
  <c r="O22" i="1"/>
  <c r="P22" i="1"/>
  <c r="Q22" i="1"/>
  <c r="R22" i="1"/>
  <c r="R23" i="1" s="1"/>
  <c r="S22" i="1"/>
  <c r="S23" i="1" s="1"/>
  <c r="T22" i="1"/>
  <c r="T23" i="1" s="1"/>
  <c r="U22" i="1"/>
  <c r="V22" i="1"/>
  <c r="W22" i="1"/>
  <c r="X22" i="1"/>
  <c r="Y22" i="1"/>
  <c r="Y23" i="1" s="1"/>
  <c r="Z22" i="1"/>
  <c r="Z23" i="1" s="1"/>
  <c r="AA22" i="1"/>
  <c r="AA23" i="1" s="1"/>
  <c r="AB22" i="1"/>
  <c r="AB23" i="1" s="1"/>
  <c r="AC22" i="1"/>
  <c r="AD22" i="1"/>
  <c r="AE22" i="1"/>
  <c r="AF22" i="1"/>
  <c r="AG22" i="1"/>
  <c r="AH22" i="1"/>
  <c r="AI22" i="1"/>
  <c r="AI23" i="1" s="1"/>
  <c r="AJ22" i="1"/>
  <c r="AJ23" i="1" s="1"/>
  <c r="AK22" i="1"/>
  <c r="AL22" i="1"/>
  <c r="AM22" i="1"/>
  <c r="AN22" i="1"/>
  <c r="AO22" i="1"/>
  <c r="AO23" i="1" s="1"/>
  <c r="AP22" i="1"/>
  <c r="AQ22" i="1"/>
  <c r="AQ23" i="1" s="1"/>
  <c r="AR22" i="1"/>
  <c r="AR23" i="1" s="1"/>
  <c r="AS22" i="1"/>
  <c r="AT22" i="1"/>
  <c r="AU22" i="1"/>
  <c r="AV22" i="1"/>
  <c r="AW22" i="1"/>
  <c r="AX22" i="1"/>
  <c r="AX23" i="1" s="1"/>
  <c r="AY22" i="1"/>
  <c r="AY23" i="1" s="1"/>
  <c r="AZ22" i="1"/>
  <c r="AZ23" i="1" s="1"/>
  <c r="BA22" i="1"/>
  <c r="BB22" i="1"/>
  <c r="BC22" i="1"/>
  <c r="BD22" i="1"/>
  <c r="BE22" i="1"/>
  <c r="BE23" i="1" s="1"/>
  <c r="BF22" i="1"/>
  <c r="BF23" i="1" s="1"/>
  <c r="BG22" i="1"/>
  <c r="BG23" i="1" s="1"/>
  <c r="BH22" i="1"/>
  <c r="BH23" i="1" s="1"/>
  <c r="BI22" i="1"/>
  <c r="BJ22" i="1"/>
  <c r="BK22" i="1"/>
  <c r="B22" i="1"/>
  <c r="L20" i="1"/>
  <c r="AB20" i="1"/>
  <c r="AR20" i="1"/>
  <c r="BH20" i="1"/>
  <c r="C19" i="1"/>
  <c r="D19" i="1"/>
  <c r="E19" i="1"/>
  <c r="E20" i="1" s="1"/>
  <c r="F19" i="1"/>
  <c r="F23" i="1" s="1"/>
  <c r="G19" i="1"/>
  <c r="G23" i="1" s="1"/>
  <c r="H19" i="1"/>
  <c r="H23" i="1" s="1"/>
  <c r="I19" i="1"/>
  <c r="J19" i="1"/>
  <c r="K19" i="1"/>
  <c r="L19" i="1"/>
  <c r="M19" i="1"/>
  <c r="N19" i="1"/>
  <c r="N23" i="1" s="1"/>
  <c r="O19" i="1"/>
  <c r="O23" i="1" s="1"/>
  <c r="P19" i="1"/>
  <c r="P23" i="1" s="1"/>
  <c r="Q19" i="1"/>
  <c r="Q23" i="1" s="1"/>
  <c r="R19" i="1"/>
  <c r="S19" i="1"/>
  <c r="T19" i="1"/>
  <c r="U19" i="1"/>
  <c r="U20" i="1" s="1"/>
  <c r="V19" i="1"/>
  <c r="V23" i="1" s="1"/>
  <c r="W19" i="1"/>
  <c r="W23" i="1" s="1"/>
  <c r="X19" i="1"/>
  <c r="X23" i="1" s="1"/>
  <c r="Y19" i="1"/>
  <c r="Z19" i="1"/>
  <c r="AA19" i="1"/>
  <c r="AB19" i="1"/>
  <c r="AC19" i="1"/>
  <c r="AD19" i="1"/>
  <c r="AD23" i="1" s="1"/>
  <c r="AE19" i="1"/>
  <c r="AE23" i="1" s="1"/>
  <c r="AF19" i="1"/>
  <c r="AF23" i="1" s="1"/>
  <c r="AG19" i="1"/>
  <c r="AG23" i="1" s="1"/>
  <c r="AH19" i="1"/>
  <c r="AI19" i="1"/>
  <c r="AJ19" i="1"/>
  <c r="AK19" i="1"/>
  <c r="AK20" i="1" s="1"/>
  <c r="AL19" i="1"/>
  <c r="AL23" i="1" s="1"/>
  <c r="AM19" i="1"/>
  <c r="AM23" i="1" s="1"/>
  <c r="AN19" i="1"/>
  <c r="AN23" i="1" s="1"/>
  <c r="AO19" i="1"/>
  <c r="AP19" i="1"/>
  <c r="AQ19" i="1"/>
  <c r="AR19" i="1"/>
  <c r="AS19" i="1"/>
  <c r="AT19" i="1"/>
  <c r="AT23" i="1" s="1"/>
  <c r="AU19" i="1"/>
  <c r="AU23" i="1" s="1"/>
  <c r="AV19" i="1"/>
  <c r="AV23" i="1" s="1"/>
  <c r="AW19" i="1"/>
  <c r="AW23" i="1" s="1"/>
  <c r="AX19" i="1"/>
  <c r="AY19" i="1"/>
  <c r="AZ19" i="1"/>
  <c r="BA19" i="1"/>
  <c r="BA20" i="1" s="1"/>
  <c r="BB19" i="1"/>
  <c r="BB23" i="1" s="1"/>
  <c r="BC19" i="1"/>
  <c r="BC23" i="1" s="1"/>
  <c r="BD19" i="1"/>
  <c r="BD23" i="1" s="1"/>
  <c r="BE19" i="1"/>
  <c r="BF19" i="1"/>
  <c r="BG19" i="1"/>
  <c r="BH19" i="1"/>
  <c r="BI19" i="1"/>
  <c r="BJ19" i="1"/>
  <c r="BJ23" i="1" s="1"/>
  <c r="BK19" i="1"/>
  <c r="BK23" i="1" s="1"/>
  <c r="B19" i="1"/>
  <c r="B23" i="1" s="1"/>
  <c r="C18" i="1"/>
  <c r="C20" i="1" s="1"/>
  <c r="D18" i="1"/>
  <c r="D20" i="1" s="1"/>
  <c r="E18" i="1"/>
  <c r="F18" i="1"/>
  <c r="G18" i="1"/>
  <c r="G20" i="1" s="1"/>
  <c r="H18" i="1"/>
  <c r="H20" i="1" s="1"/>
  <c r="I18" i="1"/>
  <c r="I20" i="1" s="1"/>
  <c r="J18" i="1"/>
  <c r="J20" i="1" s="1"/>
  <c r="K18" i="1"/>
  <c r="K20" i="1" s="1"/>
  <c r="L18" i="1"/>
  <c r="M18" i="1"/>
  <c r="M20" i="1" s="1"/>
  <c r="N18" i="1"/>
  <c r="N20" i="1" s="1"/>
  <c r="O18" i="1"/>
  <c r="O20" i="1" s="1"/>
  <c r="P18" i="1"/>
  <c r="P20" i="1" s="1"/>
  <c r="Q18" i="1"/>
  <c r="Q20" i="1" s="1"/>
  <c r="R18" i="1"/>
  <c r="R20" i="1" s="1"/>
  <c r="S18" i="1"/>
  <c r="S20" i="1" s="1"/>
  <c r="T18" i="1"/>
  <c r="T20" i="1" s="1"/>
  <c r="U18" i="1"/>
  <c r="V18" i="1"/>
  <c r="W18" i="1"/>
  <c r="W20" i="1" s="1"/>
  <c r="X18" i="1"/>
  <c r="X20" i="1" s="1"/>
  <c r="Y18" i="1"/>
  <c r="Y20" i="1" s="1"/>
  <c r="Z18" i="1"/>
  <c r="Z20" i="1" s="1"/>
  <c r="AA18" i="1"/>
  <c r="AA20" i="1" s="1"/>
  <c r="AB18" i="1"/>
  <c r="AC18" i="1"/>
  <c r="AC20" i="1" s="1"/>
  <c r="AD18" i="1"/>
  <c r="AD20" i="1" s="1"/>
  <c r="AE18" i="1"/>
  <c r="AE20" i="1" s="1"/>
  <c r="AF18" i="1"/>
  <c r="AF20" i="1" s="1"/>
  <c r="AG18" i="1"/>
  <c r="AG20" i="1" s="1"/>
  <c r="AH18" i="1"/>
  <c r="AH20" i="1" s="1"/>
  <c r="AI18" i="1"/>
  <c r="AI20" i="1" s="1"/>
  <c r="AJ18" i="1"/>
  <c r="AJ20" i="1" s="1"/>
  <c r="AK18" i="1"/>
  <c r="AL18" i="1"/>
  <c r="AM18" i="1"/>
  <c r="AM20" i="1" s="1"/>
  <c r="AN18" i="1"/>
  <c r="AN20" i="1" s="1"/>
  <c r="AO18" i="1"/>
  <c r="AO20" i="1" s="1"/>
  <c r="AP18" i="1"/>
  <c r="AP20" i="1" s="1"/>
  <c r="AQ18" i="1"/>
  <c r="AQ20" i="1" s="1"/>
  <c r="AR18" i="1"/>
  <c r="AS18" i="1"/>
  <c r="AS20" i="1" s="1"/>
  <c r="AT18" i="1"/>
  <c r="AT20" i="1" s="1"/>
  <c r="AU18" i="1"/>
  <c r="AU20" i="1" s="1"/>
  <c r="AV18" i="1"/>
  <c r="AV20" i="1" s="1"/>
  <c r="AW18" i="1"/>
  <c r="AW20" i="1" s="1"/>
  <c r="AX18" i="1"/>
  <c r="AX20" i="1" s="1"/>
  <c r="AY18" i="1"/>
  <c r="AY20" i="1" s="1"/>
  <c r="AZ18" i="1"/>
  <c r="AZ20" i="1" s="1"/>
  <c r="BA18" i="1"/>
  <c r="BB18" i="1"/>
  <c r="BC18" i="1"/>
  <c r="BC20" i="1" s="1"/>
  <c r="BD18" i="1"/>
  <c r="BD20" i="1" s="1"/>
  <c r="BE18" i="1"/>
  <c r="BE20" i="1" s="1"/>
  <c r="BF18" i="1"/>
  <c r="BF20" i="1" s="1"/>
  <c r="BG18" i="1"/>
  <c r="BG20" i="1" s="1"/>
  <c r="BH18" i="1"/>
  <c r="BI18" i="1"/>
  <c r="BI20" i="1" s="1"/>
  <c r="BJ18" i="1"/>
  <c r="BJ20" i="1" s="1"/>
  <c r="BK18" i="1"/>
  <c r="BK20" i="1" s="1"/>
  <c r="B18" i="1"/>
  <c r="B20" i="1" s="1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23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C22" i="4"/>
  <c r="B22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C20" i="4"/>
  <c r="D20" i="4"/>
  <c r="E20" i="4"/>
  <c r="F20" i="4"/>
  <c r="B20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19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C18" i="4"/>
  <c r="B18" i="4"/>
  <c r="E45" i="2"/>
  <c r="E46" i="2"/>
  <c r="E47" i="2"/>
  <c r="E33" i="2"/>
  <c r="E25" i="2"/>
  <c r="E26" i="2"/>
  <c r="E27" i="2"/>
  <c r="E28" i="2"/>
  <c r="E29" i="2"/>
  <c r="E30" i="2"/>
  <c r="E31" i="2"/>
  <c r="E32" i="2"/>
  <c r="E21" i="2"/>
  <c r="C44" i="2"/>
  <c r="C45" i="2"/>
  <c r="C46" i="2"/>
  <c r="C47" i="2"/>
  <c r="C26" i="2"/>
  <c r="C27" i="2"/>
  <c r="C28" i="2"/>
  <c r="C29" i="2"/>
  <c r="C30" i="2"/>
  <c r="C31" i="2"/>
  <c r="C32" i="2"/>
  <c r="C33" i="2"/>
  <c r="C34" i="2"/>
  <c r="C8" i="2"/>
  <c r="C9" i="2"/>
  <c r="C10" i="2"/>
  <c r="C11" i="2"/>
  <c r="C12" i="2"/>
  <c r="C13" i="2"/>
  <c r="C14" i="2"/>
  <c r="C15" i="2"/>
  <c r="C16" i="2"/>
  <c r="E43" i="2"/>
  <c r="E44" i="2"/>
  <c r="E39" i="2"/>
  <c r="E40" i="2"/>
  <c r="E41" i="2"/>
  <c r="E42" i="2"/>
  <c r="E8" i="2"/>
  <c r="E9" i="2"/>
  <c r="E10" i="2"/>
  <c r="E11" i="2"/>
  <c r="E12" i="2"/>
  <c r="E13" i="2"/>
  <c r="E14" i="2"/>
  <c r="E15" i="2"/>
  <c r="E7" i="2"/>
  <c r="C43" i="2"/>
  <c r="C42" i="2"/>
  <c r="C41" i="2"/>
  <c r="C40" i="2"/>
  <c r="C39" i="2"/>
  <c r="C25" i="2"/>
  <c r="E24" i="2"/>
  <c r="C24" i="2"/>
  <c r="E23" i="2"/>
  <c r="C23" i="2"/>
  <c r="E22" i="2"/>
  <c r="C22" i="2"/>
  <c r="C21" i="2"/>
  <c r="E20" i="2"/>
  <c r="C20" i="2"/>
  <c r="E3" i="2"/>
  <c r="E4" i="2"/>
  <c r="E5" i="2"/>
  <c r="E6" i="2"/>
  <c r="E2" i="2"/>
  <c r="C3" i="2"/>
  <c r="C4" i="2"/>
  <c r="C5" i="2"/>
  <c r="C6" i="2"/>
  <c r="C7" i="2"/>
  <c r="C2" i="2"/>
  <c r="AL20" i="1" l="1"/>
  <c r="F20" i="1"/>
  <c r="V20" i="1"/>
  <c r="BB20" i="1"/>
  <c r="BI23" i="1"/>
  <c r="BA23" i="1"/>
  <c r="AS23" i="1"/>
  <c r="AK23" i="1"/>
  <c r="AC23" i="1"/>
  <c r="U23" i="1"/>
  <c r="M23" i="1"/>
  <c r="E23" i="1"/>
</calcChain>
</file>

<file path=xl/sharedStrings.xml><?xml version="1.0" encoding="utf-8"?>
<sst xmlns="http://schemas.openxmlformats.org/spreadsheetml/2006/main" count="1846" uniqueCount="174">
  <si>
    <t>Phylostrata</t>
  </si>
  <si>
    <t>Subclass</t>
  </si>
  <si>
    <t>Species</t>
  </si>
  <si>
    <t>Genus</t>
  </si>
  <si>
    <t>Family</t>
  </si>
  <si>
    <t>Order</t>
  </si>
  <si>
    <t>Superorder</t>
  </si>
  <si>
    <t>Phaeophyceae (class)</t>
  </si>
  <si>
    <t>Ochrophyta (Phylum)</t>
  </si>
  <si>
    <t>Stramenopila (superphylum)</t>
  </si>
  <si>
    <t>SAR (subkingdom)</t>
  </si>
  <si>
    <t>Eukaryota (domain)</t>
  </si>
  <si>
    <t>Cellular organisms (LUCA)</t>
  </si>
  <si>
    <t>Ectocarpus sp7</t>
  </si>
  <si>
    <t>Pleurocladia lacustris</t>
  </si>
  <si>
    <t>Feldmannia mitchelliae</t>
  </si>
  <si>
    <t>Chordaria linearis</t>
  </si>
  <si>
    <t>Cladosiphon okamuranus</t>
  </si>
  <si>
    <t>Laminarionema elsbetiae</t>
  </si>
  <si>
    <t>Myriotrichia clavaeformis FEMALE</t>
  </si>
  <si>
    <t>Nemacystus decipiens</t>
  </si>
  <si>
    <t>Porterinema fluviatile</t>
  </si>
  <si>
    <t>Saccharina japonica</t>
  </si>
  <si>
    <t>Undaria pinnatifida</t>
  </si>
  <si>
    <t>Fucus distichus</t>
  </si>
  <si>
    <t>Himanthalia elongata</t>
  </si>
  <si>
    <t>Sargassum fusiforme</t>
  </si>
  <si>
    <t>Pelvetia canaliculata</t>
  </si>
  <si>
    <t>Desmarestia dudresnayi</t>
  </si>
  <si>
    <t>Saccorhiza dermatodea</t>
  </si>
  <si>
    <t>Halopteris paniculata</t>
  </si>
  <si>
    <t>Heribaudiella fluviatilis</t>
  </si>
  <si>
    <t>Schizocladia ischiensis </t>
  </si>
  <si>
    <t>NA</t>
  </si>
  <si>
    <t>Ectocarpus</t>
  </si>
  <si>
    <t>Ectocarpaceae</t>
  </si>
  <si>
    <t>Ectocarpales</t>
  </si>
  <si>
    <t>ALE clade</t>
  </si>
  <si>
    <t>Fucophycidae</t>
  </si>
  <si>
    <t>PX clade</t>
  </si>
  <si>
    <t>Phaeophyceae</t>
  </si>
  <si>
    <t>Ochrophyta</t>
  </si>
  <si>
    <t>Stramenopila</t>
  </si>
  <si>
    <t>SAR</t>
  </si>
  <si>
    <t>Eukaryota</t>
  </si>
  <si>
    <t>Cellular organisms</t>
  </si>
  <si>
    <t>genes (N)</t>
  </si>
  <si>
    <t>genes (%)</t>
  </si>
  <si>
    <t>Age (MYA)</t>
  </si>
  <si>
    <t>Emergence per million years</t>
  </si>
  <si>
    <t>sample size (num. genomes)</t>
  </si>
  <si>
    <t>Laminariales</t>
  </si>
  <si>
    <t>Fucales</t>
  </si>
  <si>
    <t>Desmarestiales</t>
  </si>
  <si>
    <t>Tilopteridales</t>
  </si>
  <si>
    <t>Dictyotales</t>
  </si>
  <si>
    <t>Sphacelariales</t>
  </si>
  <si>
    <t>Schizocladiales</t>
  </si>
  <si>
    <t>founder events (N)</t>
  </si>
  <si>
    <t>founder events (HDF)</t>
  </si>
  <si>
    <t>DFI clade</t>
  </si>
  <si>
    <t>Phaeophyceae+Schizocladia</t>
  </si>
  <si>
    <t>Sphacelaria rigidula</t>
  </si>
  <si>
    <t>Ectocarpus subulatus</t>
  </si>
  <si>
    <t>Discosporangiales</t>
  </si>
  <si>
    <t>Choristocarpus tenellus</t>
  </si>
  <si>
    <t>Discosporangium mesarthrocarpum</t>
  </si>
  <si>
    <t>Phaeothamnion wetherbeei</t>
  </si>
  <si>
    <t>Chrysoparadoxa australica</t>
  </si>
  <si>
    <t>Tribonema minus</t>
  </si>
  <si>
    <t>Heterosigma akashiwo</t>
  </si>
  <si>
    <t>Outgroup</t>
  </si>
  <si>
    <t>Pylaiella littoralis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</si>
  <si>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</si>
  <si>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</si>
  <si>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</si>
  <si>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</si>
  <si>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</si>
  <si>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</si>
  <si>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</si>
  <si>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</si>
  <si>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</si>
  <si>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</si>
  <si>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</si>
  <si>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</si>
  <si>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</si>
  <si>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percentage Stramenopila TRGs</t>
  </si>
  <si>
    <t>percentage Phaeophyceae TRGs</t>
  </si>
  <si>
    <t>Num. Phaeophyceae genes</t>
  </si>
  <si>
    <t>Total num. of genes</t>
  </si>
  <si>
    <t>Num. Stramenopila genes</t>
  </si>
  <si>
    <t>Percentage Phaeophyceae TRG families</t>
  </si>
  <si>
    <t>Percentage Phaeophyceae TRGs</t>
  </si>
  <si>
    <t>Percentage Stramenopila TRGs</t>
  </si>
  <si>
    <t>Percentage Stramenopila TRG families</t>
  </si>
  <si>
    <t>Confidence Level (95,0%)</t>
  </si>
  <si>
    <r>
      <t xml:space="preserve">Ectocarpus </t>
    </r>
    <r>
      <rPr>
        <b/>
        <sz val="12"/>
        <rFont val="Calibri"/>
        <family val="2"/>
        <scheme val="minor"/>
      </rPr>
      <t>species 7</t>
    </r>
  </si>
  <si>
    <r>
      <t xml:space="preserve">Ectocarpus crouaniorum </t>
    </r>
    <r>
      <rPr>
        <b/>
        <sz val="12"/>
        <rFont val="Calibri"/>
        <family val="2"/>
        <scheme val="minor"/>
      </rPr>
      <t>FEMALE</t>
    </r>
  </si>
  <si>
    <r>
      <t xml:space="preserve">Ectocarpus crouaniorum </t>
    </r>
    <r>
      <rPr>
        <b/>
        <sz val="12"/>
        <rFont val="Calibri"/>
        <family val="2"/>
        <scheme val="minor"/>
      </rPr>
      <t>MALE</t>
    </r>
  </si>
  <si>
    <r>
      <t xml:space="preserve">Ectocarpus fasciculatus </t>
    </r>
    <r>
      <rPr>
        <b/>
        <sz val="12"/>
        <rFont val="Calibri"/>
        <family val="2"/>
        <scheme val="minor"/>
      </rPr>
      <t>FEMALE</t>
    </r>
  </si>
  <si>
    <r>
      <t xml:space="preserve">Ectocarpus fasciculatus </t>
    </r>
    <r>
      <rPr>
        <b/>
        <sz val="12"/>
        <rFont val="Calibri"/>
        <family val="2"/>
        <scheme val="minor"/>
      </rPr>
      <t>MALE</t>
    </r>
  </si>
  <si>
    <r>
      <t xml:space="preserve">Ectocarpus siliculosus </t>
    </r>
    <r>
      <rPr>
        <b/>
        <sz val="12"/>
        <rFont val="Calibri"/>
        <family val="2"/>
        <scheme val="minor"/>
      </rPr>
      <t>FEMALE</t>
    </r>
  </si>
  <si>
    <r>
      <t xml:space="preserve">Ectocarpus siliculosus </t>
    </r>
    <r>
      <rPr>
        <b/>
        <sz val="12"/>
        <rFont val="Calibri"/>
        <family val="2"/>
        <scheme val="minor"/>
      </rPr>
      <t>MALE</t>
    </r>
  </si>
  <si>
    <r>
      <t xml:space="preserve">Ectocarpus sp1 </t>
    </r>
    <r>
      <rPr>
        <b/>
        <sz val="12"/>
        <rFont val="Calibri"/>
        <family val="2"/>
        <scheme val="minor"/>
      </rPr>
      <t>FEMALE</t>
    </r>
  </si>
  <si>
    <r>
      <t xml:space="preserve">Ectocarpus sp1 </t>
    </r>
    <r>
      <rPr>
        <b/>
        <sz val="12"/>
        <rFont val="Calibri"/>
        <family val="2"/>
        <scheme val="minor"/>
      </rPr>
      <t>MALE</t>
    </r>
  </si>
  <si>
    <r>
      <t xml:space="preserve">Ectocarpus sp2 </t>
    </r>
    <r>
      <rPr>
        <b/>
        <sz val="12"/>
        <rFont val="Calibri"/>
        <family val="2"/>
        <scheme val="minor"/>
      </rPr>
      <t>FEMALE</t>
    </r>
  </si>
  <si>
    <r>
      <t xml:space="preserve">Ectocarpus sp2 </t>
    </r>
    <r>
      <rPr>
        <b/>
        <sz val="12"/>
        <rFont val="Calibri"/>
        <family val="2"/>
        <scheme val="minor"/>
      </rPr>
      <t>MALE</t>
    </r>
  </si>
  <si>
    <r>
      <t xml:space="preserve">Ectocarpus sp3 </t>
    </r>
    <r>
      <rPr>
        <b/>
        <sz val="12"/>
        <rFont val="Calibri"/>
        <family val="2"/>
        <scheme val="minor"/>
      </rPr>
      <t>FEMALE</t>
    </r>
  </si>
  <si>
    <r>
      <t xml:space="preserve">Ectocarpus sp3 </t>
    </r>
    <r>
      <rPr>
        <b/>
        <sz val="12"/>
        <rFont val="Calibri"/>
        <family val="2"/>
        <scheme val="minor"/>
      </rPr>
      <t>MALE</t>
    </r>
  </si>
  <si>
    <r>
      <t xml:space="preserve">Ectocarpus sp4 </t>
    </r>
    <r>
      <rPr>
        <b/>
        <sz val="12"/>
        <rFont val="Calibri"/>
        <family val="2"/>
        <scheme val="minor"/>
      </rPr>
      <t>FEMALE</t>
    </r>
  </si>
  <si>
    <r>
      <t xml:space="preserve">Ectocarpus sp4 </t>
    </r>
    <r>
      <rPr>
        <b/>
        <sz val="12"/>
        <rFont val="Calibri"/>
        <family val="2"/>
        <scheme val="minor"/>
      </rPr>
      <t>MALE</t>
    </r>
  </si>
  <si>
    <r>
      <t xml:space="preserve">Ectocarpus sp5 </t>
    </r>
    <r>
      <rPr>
        <b/>
        <sz val="12"/>
        <rFont val="Calibri"/>
        <family val="2"/>
        <scheme val="minor"/>
      </rPr>
      <t>FEMALE</t>
    </r>
  </si>
  <si>
    <r>
      <t xml:space="preserve">Ectocarpus sp5 </t>
    </r>
    <r>
      <rPr>
        <b/>
        <sz val="12"/>
        <rFont val="Calibri"/>
        <family val="2"/>
        <scheme val="minor"/>
      </rPr>
      <t>MALE</t>
    </r>
  </si>
  <si>
    <r>
      <t xml:space="preserve">Ectocarpus sp6 </t>
    </r>
    <r>
      <rPr>
        <b/>
        <sz val="12"/>
        <rFont val="Calibri"/>
        <family val="2"/>
        <scheme val="minor"/>
      </rPr>
      <t>FEMALE</t>
    </r>
  </si>
  <si>
    <r>
      <t xml:space="preserve">Ectocarpus sp8 </t>
    </r>
    <r>
      <rPr>
        <b/>
        <sz val="12"/>
        <rFont val="Calibri"/>
        <family val="2"/>
        <scheme val="minor"/>
      </rPr>
      <t>MALE</t>
    </r>
  </si>
  <si>
    <r>
      <t xml:space="preserve">Ectocarpus sp9 </t>
    </r>
    <r>
      <rPr>
        <b/>
        <sz val="12"/>
        <rFont val="Calibri"/>
        <family val="2"/>
        <scheme val="minor"/>
      </rPr>
      <t>FEMALE</t>
    </r>
  </si>
  <si>
    <r>
      <t xml:space="preserve">Ectocarpus sp12 </t>
    </r>
    <r>
      <rPr>
        <b/>
        <sz val="12"/>
        <rFont val="Calibri"/>
        <family val="2"/>
        <scheme val="minor"/>
      </rPr>
      <t>FEMALE</t>
    </r>
  </si>
  <si>
    <r>
      <t xml:space="preserve">Ectocarpus sp12 </t>
    </r>
    <r>
      <rPr>
        <b/>
        <sz val="12"/>
        <rFont val="Calibri"/>
        <family val="2"/>
        <scheme val="minor"/>
      </rPr>
      <t>MALE</t>
    </r>
  </si>
  <si>
    <r>
      <t xml:space="preserve">Ectocarpus sp13 </t>
    </r>
    <r>
      <rPr>
        <b/>
        <sz val="12"/>
        <rFont val="Calibri"/>
        <family val="2"/>
        <scheme val="minor"/>
      </rPr>
      <t>MALE</t>
    </r>
  </si>
  <si>
    <r>
      <t xml:space="preserve">Myriotrichia clavaeformis </t>
    </r>
    <r>
      <rPr>
        <b/>
        <sz val="12"/>
        <rFont val="Calibri"/>
        <family val="2"/>
        <scheme val="minor"/>
      </rPr>
      <t>MALE</t>
    </r>
  </si>
  <si>
    <r>
      <t xml:space="preserve">Sphaerotrichia firma </t>
    </r>
    <r>
      <rPr>
        <b/>
        <sz val="12"/>
        <rFont val="Calibri"/>
        <family val="2"/>
        <scheme val="minor"/>
      </rPr>
      <t>FEMALE</t>
    </r>
  </si>
  <si>
    <r>
      <t xml:space="preserve">Sphaerotrichia firma </t>
    </r>
    <r>
      <rPr>
        <b/>
        <sz val="12"/>
        <rFont val="Calibri"/>
        <family val="2"/>
        <scheme val="minor"/>
      </rPr>
      <t>MALE</t>
    </r>
  </si>
  <si>
    <r>
      <t xml:space="preserve">Scytosiphon promiscuus </t>
    </r>
    <r>
      <rPr>
        <b/>
        <sz val="12"/>
        <rFont val="Calibri"/>
        <family val="2"/>
        <scheme val="minor"/>
      </rPr>
      <t>FEMALE</t>
    </r>
  </si>
  <si>
    <r>
      <t xml:space="preserve">Scytosiphon promiscuus </t>
    </r>
    <r>
      <rPr>
        <b/>
        <sz val="12"/>
        <rFont val="Calibri"/>
        <family val="2"/>
        <scheme val="minor"/>
      </rPr>
      <t>MALE</t>
    </r>
  </si>
  <si>
    <r>
      <t xml:space="preserve">Hapterophycus canaliculatus </t>
    </r>
    <r>
      <rPr>
        <b/>
        <sz val="12"/>
        <rFont val="Calibri"/>
        <family val="2"/>
        <scheme val="minor"/>
      </rPr>
      <t>FEMALE</t>
    </r>
  </si>
  <si>
    <r>
      <t xml:space="preserve">Hapterophycus canaliculatus </t>
    </r>
    <r>
      <rPr>
        <b/>
        <sz val="12"/>
        <rFont val="Calibri"/>
        <family val="2"/>
        <scheme val="minor"/>
      </rPr>
      <t>MALE</t>
    </r>
  </si>
  <si>
    <r>
      <t xml:space="preserve">Macrocystis pyrifera </t>
    </r>
    <r>
      <rPr>
        <b/>
        <sz val="12"/>
        <rFont val="Calibri"/>
        <family val="2"/>
        <scheme val="minor"/>
      </rPr>
      <t>MALE</t>
    </r>
  </si>
  <si>
    <r>
      <t xml:space="preserve">Saccharina latissima </t>
    </r>
    <r>
      <rPr>
        <b/>
        <sz val="12"/>
        <rFont val="Calibri"/>
        <family val="2"/>
        <scheme val="minor"/>
      </rPr>
      <t>FEMALE</t>
    </r>
  </si>
  <si>
    <r>
      <t xml:space="preserve">Ascophyllum nodosum </t>
    </r>
    <r>
      <rPr>
        <b/>
        <sz val="12"/>
        <rFont val="Calibri"/>
        <family val="2"/>
        <scheme val="minor"/>
      </rPr>
      <t>MALE</t>
    </r>
  </si>
  <si>
    <r>
      <t xml:space="preserve">Fucus serratus </t>
    </r>
    <r>
      <rPr>
        <b/>
        <sz val="12"/>
        <rFont val="Calibri"/>
        <family val="2"/>
        <scheme val="minor"/>
      </rPr>
      <t>MALE</t>
    </r>
  </si>
  <si>
    <r>
      <t xml:space="preserve">Desmarestia herbacea </t>
    </r>
    <r>
      <rPr>
        <b/>
        <sz val="12"/>
        <rFont val="Calibri"/>
        <family val="2"/>
        <scheme val="minor"/>
      </rPr>
      <t>FEMALE</t>
    </r>
  </si>
  <si>
    <r>
      <t xml:space="preserve">Desmarestia herbacea </t>
    </r>
    <r>
      <rPr>
        <b/>
        <sz val="12"/>
        <rFont val="Calibri"/>
        <family val="2"/>
        <scheme val="minor"/>
      </rPr>
      <t>MALE</t>
    </r>
  </si>
  <si>
    <r>
      <t xml:space="preserve">Saccorhiza polyschides </t>
    </r>
    <r>
      <rPr>
        <b/>
        <sz val="12"/>
        <rFont val="Calibri"/>
        <family val="2"/>
        <scheme val="minor"/>
      </rPr>
      <t>FEMALE</t>
    </r>
  </si>
  <si>
    <r>
      <t xml:space="preserve">Saccorhiza polyschides </t>
    </r>
    <r>
      <rPr>
        <b/>
        <sz val="12"/>
        <rFont val="Calibri"/>
        <family val="2"/>
        <scheme val="minor"/>
      </rPr>
      <t>MALE</t>
    </r>
  </si>
  <si>
    <r>
      <t>Dictyota dichotoma </t>
    </r>
    <r>
      <rPr>
        <b/>
        <sz val="12"/>
        <rFont val="Calibri"/>
        <family val="2"/>
        <scheme val="minor"/>
      </rPr>
      <t>MALE</t>
    </r>
  </si>
  <si>
    <r>
      <t xml:space="preserve">Ectocarpus </t>
    </r>
    <r>
      <rPr>
        <b/>
        <sz val="11"/>
        <rFont val="Arial"/>
        <family val="2"/>
      </rPr>
      <t>species 7</t>
    </r>
  </si>
  <si>
    <r>
      <t xml:space="preserve">Ectocarpus crouaniorum </t>
    </r>
    <r>
      <rPr>
        <b/>
        <sz val="11"/>
        <rFont val="Arial"/>
        <family val="2"/>
      </rPr>
      <t>FEMALE</t>
    </r>
  </si>
  <si>
    <r>
      <t xml:space="preserve">Ectocarpus crouaniorum </t>
    </r>
    <r>
      <rPr>
        <b/>
        <sz val="11"/>
        <rFont val="Arial"/>
        <family val="2"/>
      </rPr>
      <t>MALE</t>
    </r>
  </si>
  <si>
    <r>
      <t xml:space="preserve">Ectocarpus fasciculatus </t>
    </r>
    <r>
      <rPr>
        <b/>
        <sz val="11"/>
        <rFont val="Arial"/>
        <family val="2"/>
      </rPr>
      <t>FEMALE</t>
    </r>
  </si>
  <si>
    <r>
      <t xml:space="preserve">Ectocarpus fasciculatus </t>
    </r>
    <r>
      <rPr>
        <b/>
        <sz val="11"/>
        <rFont val="Arial"/>
        <family val="2"/>
      </rPr>
      <t>MALE</t>
    </r>
  </si>
  <si>
    <r>
      <t xml:space="preserve">Ectocarpus siliculosus </t>
    </r>
    <r>
      <rPr>
        <b/>
        <sz val="11"/>
        <rFont val="Arial"/>
        <family val="2"/>
      </rPr>
      <t>FEMALE</t>
    </r>
  </si>
  <si>
    <r>
      <t xml:space="preserve">Ectocarpus siliculosus </t>
    </r>
    <r>
      <rPr>
        <b/>
        <sz val="11"/>
        <rFont val="Arial"/>
        <family val="2"/>
      </rPr>
      <t>MALE</t>
    </r>
  </si>
  <si>
    <r>
      <t xml:space="preserve">Ectocarpus sp1 </t>
    </r>
    <r>
      <rPr>
        <b/>
        <sz val="11"/>
        <rFont val="Arial"/>
        <family val="2"/>
      </rPr>
      <t>FEMALE</t>
    </r>
  </si>
  <si>
    <r>
      <t xml:space="preserve">Ectocarpus sp1 </t>
    </r>
    <r>
      <rPr>
        <b/>
        <sz val="11"/>
        <rFont val="Arial"/>
        <family val="2"/>
      </rPr>
      <t>MALE</t>
    </r>
  </si>
  <si>
    <r>
      <t xml:space="preserve">Ectocarpus sp2 </t>
    </r>
    <r>
      <rPr>
        <b/>
        <sz val="11"/>
        <rFont val="Arial"/>
        <family val="2"/>
      </rPr>
      <t>FEMALE</t>
    </r>
  </si>
  <si>
    <r>
      <t xml:space="preserve">Ectocarpus sp2 </t>
    </r>
    <r>
      <rPr>
        <b/>
        <sz val="11"/>
        <rFont val="Arial"/>
        <family val="2"/>
      </rPr>
      <t>MALE</t>
    </r>
  </si>
  <si>
    <r>
      <t xml:space="preserve">Ectocarpus sp3 </t>
    </r>
    <r>
      <rPr>
        <b/>
        <sz val="11"/>
        <rFont val="Arial"/>
        <family val="2"/>
      </rPr>
      <t>FEMALE</t>
    </r>
  </si>
  <si>
    <r>
      <t xml:space="preserve">Ectocarpus sp3 </t>
    </r>
    <r>
      <rPr>
        <b/>
        <sz val="11"/>
        <rFont val="Arial"/>
        <family val="2"/>
      </rPr>
      <t>MALE</t>
    </r>
  </si>
  <si>
    <r>
      <t xml:space="preserve">Ectocarpus sp4 </t>
    </r>
    <r>
      <rPr>
        <b/>
        <sz val="11"/>
        <rFont val="Arial"/>
        <family val="2"/>
      </rPr>
      <t>FEMALE</t>
    </r>
  </si>
  <si>
    <r>
      <t xml:space="preserve">Ectocarpus sp4 </t>
    </r>
    <r>
      <rPr>
        <b/>
        <sz val="11"/>
        <rFont val="Arial"/>
        <family val="2"/>
      </rPr>
      <t>MALE</t>
    </r>
  </si>
  <si>
    <r>
      <t xml:space="preserve">Ectocarpus sp5 </t>
    </r>
    <r>
      <rPr>
        <b/>
        <sz val="11"/>
        <rFont val="Arial"/>
        <family val="2"/>
      </rPr>
      <t>FEMALE</t>
    </r>
  </si>
  <si>
    <r>
      <t xml:space="preserve">Ectocarpus sp5 </t>
    </r>
    <r>
      <rPr>
        <b/>
        <sz val="11"/>
        <rFont val="Arial"/>
        <family val="2"/>
      </rPr>
      <t>MALE</t>
    </r>
  </si>
  <si>
    <r>
      <t xml:space="preserve">Ectocarpus sp6 </t>
    </r>
    <r>
      <rPr>
        <b/>
        <sz val="11"/>
        <rFont val="Arial"/>
        <family val="2"/>
      </rPr>
      <t>FEMALE</t>
    </r>
  </si>
  <si>
    <r>
      <t xml:space="preserve">Ectocarpus sp8 </t>
    </r>
    <r>
      <rPr>
        <b/>
        <sz val="11"/>
        <rFont val="Arial"/>
        <family val="2"/>
      </rPr>
      <t>MALE</t>
    </r>
  </si>
  <si>
    <r>
      <t xml:space="preserve">Ectocarpus sp9 </t>
    </r>
    <r>
      <rPr>
        <b/>
        <sz val="11"/>
        <rFont val="Arial"/>
        <family val="2"/>
      </rPr>
      <t>FEMALE</t>
    </r>
  </si>
  <si>
    <r>
      <t xml:space="preserve">Ectocarpus sp12 </t>
    </r>
    <r>
      <rPr>
        <b/>
        <sz val="11"/>
        <rFont val="Arial"/>
        <family val="2"/>
      </rPr>
      <t>FEMALE</t>
    </r>
  </si>
  <si>
    <r>
      <t xml:space="preserve">Ectocarpus sp12 </t>
    </r>
    <r>
      <rPr>
        <b/>
        <sz val="11"/>
        <rFont val="Arial"/>
        <family val="2"/>
      </rPr>
      <t>MALE</t>
    </r>
  </si>
  <si>
    <r>
      <t xml:space="preserve">Ectocarpus sp13 </t>
    </r>
    <r>
      <rPr>
        <b/>
        <sz val="11"/>
        <rFont val="Arial"/>
        <family val="2"/>
      </rPr>
      <t>MALE</t>
    </r>
  </si>
  <si>
    <r>
      <t xml:space="preserve">Myriotrichia clavaeformis </t>
    </r>
    <r>
      <rPr>
        <b/>
        <sz val="11"/>
        <rFont val="Arial"/>
        <family val="2"/>
      </rPr>
      <t>MALE</t>
    </r>
  </si>
  <si>
    <r>
      <t xml:space="preserve">Sphaerotrichia firma </t>
    </r>
    <r>
      <rPr>
        <b/>
        <sz val="11"/>
        <rFont val="Arial"/>
        <family val="2"/>
      </rPr>
      <t>FEMALE</t>
    </r>
  </si>
  <si>
    <r>
      <t xml:space="preserve">Sphaerotrichia firma </t>
    </r>
    <r>
      <rPr>
        <b/>
        <sz val="11"/>
        <rFont val="Arial"/>
        <family val="2"/>
      </rPr>
      <t>MALE</t>
    </r>
  </si>
  <si>
    <r>
      <t xml:space="preserve">Scytosiphon promiscuus </t>
    </r>
    <r>
      <rPr>
        <b/>
        <sz val="11"/>
        <rFont val="Arial"/>
        <family val="2"/>
      </rPr>
      <t>FEMALE</t>
    </r>
  </si>
  <si>
    <r>
      <t xml:space="preserve">Scytosiphon promiscuus </t>
    </r>
    <r>
      <rPr>
        <b/>
        <sz val="11"/>
        <rFont val="Arial"/>
        <family val="2"/>
      </rPr>
      <t>MALE</t>
    </r>
  </si>
  <si>
    <r>
      <t xml:space="preserve">Hapterophycus canaliculatus </t>
    </r>
    <r>
      <rPr>
        <b/>
        <sz val="11"/>
        <rFont val="Arial"/>
        <family val="2"/>
      </rPr>
      <t>FEMALE</t>
    </r>
  </si>
  <si>
    <r>
      <t xml:space="preserve">Hapterophycus canaliculatus </t>
    </r>
    <r>
      <rPr>
        <b/>
        <sz val="11"/>
        <rFont val="Arial"/>
        <family val="2"/>
      </rPr>
      <t>MALE</t>
    </r>
  </si>
  <si>
    <r>
      <t xml:space="preserve">Macrocystis pyrifera </t>
    </r>
    <r>
      <rPr>
        <b/>
        <sz val="11"/>
        <rFont val="Arial"/>
        <family val="2"/>
      </rPr>
      <t>MALE</t>
    </r>
  </si>
  <si>
    <r>
      <t xml:space="preserve">Saccharina latissima </t>
    </r>
    <r>
      <rPr>
        <b/>
        <sz val="11"/>
        <rFont val="Arial"/>
        <family val="2"/>
      </rPr>
      <t>FEMALE</t>
    </r>
  </si>
  <si>
    <r>
      <t xml:space="preserve">Ascophyllum nodosum </t>
    </r>
    <r>
      <rPr>
        <b/>
        <sz val="11"/>
        <rFont val="Arial"/>
        <family val="2"/>
      </rPr>
      <t>MALE</t>
    </r>
  </si>
  <si>
    <r>
      <t xml:space="preserve">Fucus serratus </t>
    </r>
    <r>
      <rPr>
        <b/>
        <sz val="11"/>
        <rFont val="Arial"/>
        <family val="2"/>
      </rPr>
      <t>MALE</t>
    </r>
  </si>
  <si>
    <r>
      <t xml:space="preserve">Desmarestia herbacea </t>
    </r>
    <r>
      <rPr>
        <b/>
        <sz val="11"/>
        <rFont val="Arial"/>
        <family val="2"/>
      </rPr>
      <t>FEMALE</t>
    </r>
  </si>
  <si>
    <r>
      <t xml:space="preserve">Desmarestia herbacea </t>
    </r>
    <r>
      <rPr>
        <b/>
        <sz val="11"/>
        <rFont val="Arial"/>
        <family val="2"/>
      </rPr>
      <t>MALE</t>
    </r>
  </si>
  <si>
    <r>
      <t xml:space="preserve">Saccorhiza polyschides </t>
    </r>
    <r>
      <rPr>
        <b/>
        <sz val="11"/>
        <rFont val="Arial"/>
        <family val="2"/>
      </rPr>
      <t>FEMALE</t>
    </r>
  </si>
  <si>
    <r>
      <t xml:space="preserve">Saccorhiza polyschides </t>
    </r>
    <r>
      <rPr>
        <b/>
        <sz val="11"/>
        <rFont val="Arial"/>
        <family val="2"/>
      </rPr>
      <t>MALE</t>
    </r>
  </si>
  <si>
    <r>
      <t>Dictyota dichotoma </t>
    </r>
    <r>
      <rPr>
        <b/>
        <sz val="11"/>
        <rFont val="Arial"/>
        <family val="2"/>
      </rPr>
      <t>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</si>
</sst>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8"/>
      <color theme="1"/>
      <name val="Calibri (Body)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0CF"/>
        <bgColor indexed="64"/>
      </patternFill>
    </fill>
    <fill>
      <patternFill patternType="solid">
        <fgColor rgb="FFAC49FC"/>
        <bgColor indexed="64"/>
      </patternFill>
    </fill>
    <fill>
      <patternFill patternType="solid">
        <fgColor rgb="FFFF76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9" borderId="0" xfId="0" applyFont="1" applyFill="1"/>
    <xf numFmtId="0" fontId="8" fillId="0" borderId="0" xfId="0" applyFont="1"/>
    <xf numFmtId="0" fontId="7" fillId="7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ill="1" applyBorder="1" applyAlignment="1"/>
    <xf numFmtId="0" fontId="0" fillId="0" borderId="1" xfId="0" applyFill="1" applyBorder="1" applyAlignment="1"/>
    <xf numFmtId="0" fontId="9" fillId="0" borderId="2" xfId="0" applyFont="1" applyFill="1" applyBorder="1" applyAlignment="1">
      <alignment horizontal="centerContinuous"/>
    </xf>
    <xf numFmtId="2" fontId="0" fillId="0" borderId="0" xfId="0" applyNumberFormat="1"/>
    <xf numFmtId="0" fontId="6" fillId="10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/>
    <xf numFmtId="0" fontId="14" fillId="2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4" fillId="9" borderId="0" xfId="0" applyFont="1" applyFill="1"/>
    <xf numFmtId="0" fontId="14" fillId="11" borderId="0" xfId="0" applyFont="1" applyFill="1" applyAlignment="1">
      <alignment horizontal="center"/>
    </xf>
    <xf numFmtId="0" fontId="14" fillId="0" borderId="0" xfId="0" applyFont="1"/>
    <xf numFmtId="0" fontId="15" fillId="0" borderId="2" xfId="0" applyFont="1" applyFill="1" applyBorder="1" applyAlignment="1">
      <alignment horizontal="centerContinuous"/>
    </xf>
    <xf numFmtId="0" fontId="14" fillId="0" borderId="0" xfId="0" applyFont="1" applyFill="1" applyBorder="1" applyAlignment="1"/>
    <xf numFmtId="0" fontId="14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661"/>
      <color rgb="FFAC49FC"/>
      <color rgb="FFFFD0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_xlchart.v1.0</cx:f>
      </cx:numDim>
    </cx:data>
  </cx:chartData>
  <cx:chart>
    <cx:title pos="t" align="ctr" overlay="0">
      <cx:tx>
        <cx:txData>
          <cx:v>Distribution of Phaeophyceae TRG percentages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Distribution of Phaeophyceae TRG percentages</a:t>
          </a:r>
        </a:p>
      </cx:txPr>
    </cx:title>
    <cx:plotArea>
      <cx:plotAreaRegion>
        <cx:series layoutId="clusteredColumn" uniqueId="{FDC4507D-7842-4848-9D51-897A16242BA1}">
          <cx:dataId val="0"/>
          <cx:layoutPr>
            <cx:binning intervalClosed="r">
              <cx:binCount val="11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_xlchart.v1.1</cx:f>
      </cx:numDim>
    </cx:data>
  </cx:chartData>
  <cx:chart>
    <cx:title pos="t" align="ctr" overlay="0">
      <cx:tx>
        <cx:txData>
          <cx:v>Distribution of Phaeophyceae TRG family percentages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Distribution of Phaeophyceae TRG family percentages</a:t>
          </a:r>
        </a:p>
      </cx:txPr>
    </cx:title>
    <cx:plotArea>
      <cx:plotAreaRegion>
        <cx:series layoutId="clusteredColumn" uniqueId="{0D221912-F84C-D048-87BF-4994FEF3581E}">
          <cx:dataId val="0"/>
          <cx:layoutPr>
            <cx:binning intervalClosed="r">
              <cx:binCount val="11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27</xdr:row>
      <xdr:rowOff>38100</xdr:rowOff>
    </xdr:from>
    <xdr:to>
      <xdr:col>11</xdr:col>
      <xdr:colOff>57150</xdr:colOff>
      <xdr:row>40</xdr:row>
      <xdr:rowOff>139700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956462D4-7783-2BF4-B1E9-A351DF1D10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224250" y="58039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1441450</xdr:colOff>
      <xdr:row>26</xdr:row>
      <xdr:rowOff>152400</xdr:rowOff>
    </xdr:from>
    <xdr:to>
      <xdr:col>10</xdr:col>
      <xdr:colOff>1009650</xdr:colOff>
      <xdr:row>40</xdr:row>
      <xdr:rowOff>38100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EDE5124-2AFD-9B75-FCF2-18CD6210D1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941550" y="57150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558E-D6AB-644F-95CE-A11B419B6457}">
  <dimension ref="A1:BP42"/>
  <sheetViews>
    <sheetView tabSelected="1" workbookViewId="0">
      <pane xSplit="1" topLeftCell="BN1" activePane="topRight" state="frozen"/>
      <selection pane="topRight" activeCell="C11" sqref="C11"/>
    </sheetView>
  </sheetViews>
  <sheetFormatPr baseColWidth="10" defaultRowHeight="14"/>
  <cols>
    <col min="1" max="1" width="28" style="39" bestFit="1" customWidth="1"/>
    <col min="2" max="2" width="18.83203125" style="39" bestFit="1" customWidth="1"/>
    <col min="3" max="3" width="29.1640625" style="39" bestFit="1" customWidth="1"/>
    <col min="4" max="4" width="27.1640625" style="39" bestFit="1" customWidth="1"/>
    <col min="5" max="5" width="28.5" style="39" bestFit="1" customWidth="1"/>
    <col min="6" max="6" width="26.33203125" style="39" bestFit="1" customWidth="1"/>
    <col min="7" max="7" width="27.1640625" style="39" bestFit="1" customWidth="1"/>
    <col min="8" max="8" width="25" style="39" bestFit="1" customWidth="1"/>
    <col min="9" max="9" width="21.33203125" style="39" bestFit="1" customWidth="1"/>
    <col min="10" max="10" width="19.33203125" style="39" bestFit="1" customWidth="1"/>
    <col min="11" max="11" width="21.33203125" style="39" bestFit="1" customWidth="1"/>
    <col min="12" max="12" width="19.33203125" style="39" bestFit="1" customWidth="1"/>
    <col min="13" max="13" width="21.33203125" style="39" bestFit="1" customWidth="1"/>
    <col min="14" max="14" width="19.33203125" style="39" bestFit="1" customWidth="1"/>
    <col min="15" max="15" width="21.33203125" style="39" bestFit="1" customWidth="1"/>
    <col min="16" max="16" width="19.33203125" style="39" bestFit="1" customWidth="1"/>
    <col min="17" max="17" width="21.33203125" style="39" bestFit="1" customWidth="1"/>
    <col min="18" max="18" width="19.33203125" style="39" bestFit="1" customWidth="1"/>
    <col min="19" max="19" width="21.33203125" style="39" bestFit="1" customWidth="1"/>
    <col min="20" max="20" width="19.33203125" style="39" bestFit="1" customWidth="1"/>
    <col min="21" max="21" width="21.33203125" style="39" bestFit="1" customWidth="1"/>
    <col min="22" max="22" width="22.5" style="39" bestFit="1" customWidth="1"/>
    <col min="23" max="24" width="20.33203125" style="39" bestFit="1" customWidth="1"/>
    <col min="25" max="25" width="19.1640625" style="39" bestFit="1" customWidth="1"/>
    <col min="26" max="26" width="19.33203125" style="39" bestFit="1" customWidth="1"/>
    <col min="27" max="27" width="21.33203125" style="39" bestFit="1" customWidth="1"/>
    <col min="28" max="28" width="16.1640625" style="39" bestFit="1" customWidth="1"/>
    <col min="29" max="29" width="22.6640625" style="39" bestFit="1" customWidth="1"/>
    <col min="30" max="30" width="23" style="39" bestFit="1" customWidth="1"/>
    <col min="31" max="31" width="30.6640625" style="39" bestFit="1" customWidth="1"/>
    <col min="32" max="32" width="28.6640625" style="39" bestFit="1" customWidth="1"/>
    <col min="33" max="33" width="20.33203125" style="39" bestFit="1" customWidth="1"/>
    <col min="34" max="34" width="26.1640625" style="39" bestFit="1" customWidth="1"/>
    <col min="35" max="35" width="24.1640625" style="39" bestFit="1" customWidth="1"/>
    <col min="36" max="36" width="29.1640625" style="39" bestFit="1" customWidth="1"/>
    <col min="37" max="37" width="27.1640625" style="39" bestFit="1" customWidth="1"/>
    <col min="38" max="38" width="33.1640625" style="39" bestFit="1" customWidth="1"/>
    <col min="39" max="39" width="31" style="39" bestFit="1" customWidth="1"/>
    <col min="40" max="40" width="20" style="39" bestFit="1" customWidth="1"/>
    <col min="41" max="41" width="16.1640625" style="39" bestFit="1" customWidth="1"/>
    <col min="42" max="42" width="24.1640625" style="39" bestFit="1" customWidth="1"/>
    <col min="43" max="43" width="18.1640625" style="39" bestFit="1" customWidth="1"/>
    <col min="44" max="44" width="26.1640625" style="39" bestFit="1" customWidth="1"/>
    <col min="45" max="45" width="17.83203125" style="39" bestFit="1" customWidth="1"/>
    <col min="46" max="46" width="25.83203125" style="39" bestFit="1" customWidth="1"/>
    <col min="47" max="47" width="14.1640625" style="39" bestFit="1" customWidth="1"/>
    <col min="48" max="48" width="19" style="39" bestFit="1" customWidth="1"/>
    <col min="49" max="49" width="19.83203125" style="39" bestFit="1" customWidth="1"/>
    <col min="50" max="50" width="19.5" style="39" bestFit="1" customWidth="1"/>
    <col min="51" max="51" width="19" style="39" bestFit="1" customWidth="1"/>
    <col min="52" max="52" width="22.1640625" style="39" bestFit="1" customWidth="1"/>
    <col min="53" max="53" width="28" style="39" bestFit="1" customWidth="1"/>
    <col min="54" max="54" width="25.83203125" style="39" bestFit="1" customWidth="1"/>
    <col min="55" max="55" width="21.1640625" style="39" bestFit="1" customWidth="1"/>
    <col min="56" max="56" width="28.1640625" style="39" bestFit="1" customWidth="1"/>
    <col min="57" max="57" width="26" style="39" bestFit="1" customWidth="1"/>
    <col min="58" max="58" width="23.83203125" style="39" bestFit="1" customWidth="1"/>
    <col min="59" max="59" width="19.5" style="39" bestFit="1" customWidth="1"/>
    <col min="60" max="60" width="18.1640625" style="39" bestFit="1" customWidth="1"/>
    <col min="61" max="61" width="21.1640625" style="39" bestFit="1" customWidth="1"/>
    <col min="62" max="62" width="21" style="39" bestFit="1" customWidth="1"/>
    <col min="63" max="63" width="31.6640625" style="39" bestFit="1" customWidth="1"/>
    <col min="64" max="64" width="28.5" style="39" bestFit="1" customWidth="1"/>
    <col min="65" max="65" width="24.83203125" style="39" bestFit="1" customWidth="1"/>
    <col min="66" max="66" width="23.83203125" style="39" bestFit="1" customWidth="1"/>
    <col min="67" max="67" width="16.1640625" style="39" bestFit="1" customWidth="1"/>
    <col min="68" max="68" width="21" style="39" bestFit="1" customWidth="1"/>
    <col min="69" max="16384" width="10.83203125" style="39"/>
  </cols>
  <sheetData>
    <row r="1" spans="1:68" s="25" customFormat="1">
      <c r="A1" s="23" t="s">
        <v>0</v>
      </c>
      <c r="B1" s="24" t="s">
        <v>135</v>
      </c>
      <c r="C1" s="24" t="s">
        <v>136</v>
      </c>
      <c r="D1" s="24" t="s">
        <v>137</v>
      </c>
      <c r="E1" s="24" t="s">
        <v>138</v>
      </c>
      <c r="F1" s="24" t="s">
        <v>139</v>
      </c>
      <c r="G1" s="24" t="s">
        <v>140</v>
      </c>
      <c r="H1" s="24" t="s">
        <v>141</v>
      </c>
      <c r="I1" s="24" t="s">
        <v>142</v>
      </c>
      <c r="J1" s="24" t="s">
        <v>143</v>
      </c>
      <c r="K1" s="24" t="s">
        <v>144</v>
      </c>
      <c r="L1" s="24" t="s">
        <v>145</v>
      </c>
      <c r="M1" s="24" t="s">
        <v>146</v>
      </c>
      <c r="N1" s="24" t="s">
        <v>147</v>
      </c>
      <c r="O1" s="24" t="s">
        <v>148</v>
      </c>
      <c r="P1" s="24" t="s">
        <v>149</v>
      </c>
      <c r="Q1" s="24" t="s">
        <v>150</v>
      </c>
      <c r="R1" s="24" t="s">
        <v>151</v>
      </c>
      <c r="S1" s="24" t="s">
        <v>152</v>
      </c>
      <c r="T1" s="24" t="s">
        <v>153</v>
      </c>
      <c r="U1" s="24" t="s">
        <v>154</v>
      </c>
      <c r="V1" s="24" t="s">
        <v>155</v>
      </c>
      <c r="W1" s="24" t="s">
        <v>156</v>
      </c>
      <c r="X1" s="24" t="s">
        <v>157</v>
      </c>
      <c r="Y1" s="24" t="s">
        <v>63</v>
      </c>
      <c r="Z1" s="24" t="s">
        <v>14</v>
      </c>
      <c r="AA1" s="24" t="s">
        <v>15</v>
      </c>
      <c r="AB1" s="24" t="s">
        <v>16</v>
      </c>
      <c r="AC1" s="24" t="s">
        <v>17</v>
      </c>
      <c r="AD1" s="24" t="s">
        <v>18</v>
      </c>
      <c r="AE1" s="24" t="s">
        <v>19</v>
      </c>
      <c r="AF1" s="24" t="s">
        <v>158</v>
      </c>
      <c r="AG1" s="24" t="s">
        <v>20</v>
      </c>
      <c r="AH1" s="24" t="s">
        <v>159</v>
      </c>
      <c r="AI1" s="24" t="s">
        <v>160</v>
      </c>
      <c r="AJ1" s="24" t="s">
        <v>161</v>
      </c>
      <c r="AK1" s="24" t="s">
        <v>162</v>
      </c>
      <c r="AL1" s="24" t="s">
        <v>163</v>
      </c>
      <c r="AM1" s="24" t="s">
        <v>164</v>
      </c>
      <c r="AN1" s="24" t="s">
        <v>21</v>
      </c>
      <c r="AO1" s="24" t="s">
        <v>72</v>
      </c>
      <c r="AP1" s="24" t="s">
        <v>165</v>
      </c>
      <c r="AQ1" s="24" t="s">
        <v>22</v>
      </c>
      <c r="AR1" s="24" t="s">
        <v>166</v>
      </c>
      <c r="AS1" s="24" t="s">
        <v>23</v>
      </c>
      <c r="AT1" s="24" t="s">
        <v>167</v>
      </c>
      <c r="AU1" s="24" t="s">
        <v>24</v>
      </c>
      <c r="AV1" s="24" t="s">
        <v>168</v>
      </c>
      <c r="AW1" s="24" t="s">
        <v>25</v>
      </c>
      <c r="AX1" s="24" t="s">
        <v>26</v>
      </c>
      <c r="AY1" s="24" t="s">
        <v>27</v>
      </c>
      <c r="AZ1" s="24" t="s">
        <v>28</v>
      </c>
      <c r="BA1" s="24" t="s">
        <v>169</v>
      </c>
      <c r="BB1" s="24" t="s">
        <v>170</v>
      </c>
      <c r="BC1" s="24" t="s">
        <v>29</v>
      </c>
      <c r="BD1" s="24" t="s">
        <v>171</v>
      </c>
      <c r="BE1" s="24" t="s">
        <v>172</v>
      </c>
      <c r="BF1" s="24" t="s">
        <v>173</v>
      </c>
      <c r="BG1" s="24" t="s">
        <v>30</v>
      </c>
      <c r="BH1" s="24" t="s">
        <v>62</v>
      </c>
      <c r="BI1" s="24" t="s">
        <v>31</v>
      </c>
      <c r="BJ1" s="24" t="s">
        <v>65</v>
      </c>
      <c r="BK1" s="24" t="s">
        <v>66</v>
      </c>
      <c r="BL1" s="24" t="s">
        <v>32</v>
      </c>
      <c r="BM1" s="24" t="s">
        <v>67</v>
      </c>
      <c r="BN1" s="24" t="s">
        <v>68</v>
      </c>
      <c r="BO1" s="24" t="s">
        <v>69</v>
      </c>
      <c r="BP1" s="24" t="s">
        <v>70</v>
      </c>
    </row>
    <row r="2" spans="1:68" s="27" customFormat="1">
      <c r="A2" s="26" t="s">
        <v>2</v>
      </c>
      <c r="B2" s="27">
        <v>490</v>
      </c>
      <c r="C2" s="27">
        <v>1012</v>
      </c>
      <c r="D2" s="27">
        <v>735</v>
      </c>
      <c r="E2" s="27">
        <v>1298</v>
      </c>
      <c r="F2" s="27">
        <v>1287</v>
      </c>
      <c r="G2" s="27">
        <v>600</v>
      </c>
      <c r="H2" s="27">
        <v>863</v>
      </c>
      <c r="I2" s="27">
        <v>1629</v>
      </c>
      <c r="J2" s="27">
        <v>1475</v>
      </c>
      <c r="K2" s="27">
        <v>1275</v>
      </c>
      <c r="L2" s="27">
        <v>918</v>
      </c>
      <c r="M2" s="27">
        <v>967</v>
      </c>
      <c r="N2" s="27">
        <v>1114</v>
      </c>
      <c r="O2" s="27">
        <v>1051</v>
      </c>
      <c r="P2" s="27">
        <v>1415</v>
      </c>
      <c r="Q2" s="27">
        <v>570</v>
      </c>
      <c r="R2" s="27">
        <v>1681</v>
      </c>
      <c r="S2" s="27">
        <v>712</v>
      </c>
      <c r="T2" s="27">
        <v>1917</v>
      </c>
      <c r="U2" s="27">
        <v>907</v>
      </c>
      <c r="V2" s="27">
        <v>2495</v>
      </c>
      <c r="W2" s="27">
        <v>2891</v>
      </c>
      <c r="X2" s="27">
        <v>1790</v>
      </c>
      <c r="Y2" s="27">
        <v>2373</v>
      </c>
      <c r="Z2" s="27">
        <v>2500</v>
      </c>
      <c r="AA2" s="27">
        <v>3323</v>
      </c>
      <c r="AB2" s="27">
        <v>1651</v>
      </c>
      <c r="AC2" s="27">
        <v>270</v>
      </c>
      <c r="AD2" s="27">
        <v>3140</v>
      </c>
      <c r="AE2" s="27">
        <v>2981</v>
      </c>
      <c r="AF2" s="27">
        <v>3437</v>
      </c>
      <c r="AG2" s="27">
        <v>561</v>
      </c>
      <c r="AH2" s="27">
        <v>3722</v>
      </c>
      <c r="AI2" s="27">
        <v>3216</v>
      </c>
      <c r="AJ2" s="27">
        <v>2215</v>
      </c>
      <c r="AK2" s="27">
        <v>3545</v>
      </c>
      <c r="AL2" s="27">
        <v>3572</v>
      </c>
      <c r="AM2" s="27">
        <v>740</v>
      </c>
      <c r="AN2" s="27">
        <v>1768</v>
      </c>
      <c r="AO2" s="27">
        <v>3655</v>
      </c>
      <c r="AP2" s="27">
        <v>1431</v>
      </c>
      <c r="AQ2" s="27">
        <v>826</v>
      </c>
      <c r="AR2" s="27">
        <v>2388</v>
      </c>
      <c r="AS2" s="27">
        <v>1123</v>
      </c>
      <c r="AT2" s="27">
        <v>1631</v>
      </c>
      <c r="AU2" s="27">
        <v>823</v>
      </c>
      <c r="AV2" s="27">
        <v>1509</v>
      </c>
      <c r="AW2" s="27">
        <v>1263</v>
      </c>
      <c r="AX2" s="27">
        <v>2174</v>
      </c>
      <c r="AY2" s="27">
        <v>1845</v>
      </c>
      <c r="AZ2" s="27">
        <v>2940</v>
      </c>
      <c r="BA2" s="27">
        <v>1498</v>
      </c>
      <c r="BB2" s="27">
        <v>1703</v>
      </c>
      <c r="BC2" s="27">
        <v>2698</v>
      </c>
      <c r="BD2" s="27">
        <v>3396</v>
      </c>
      <c r="BE2" s="27">
        <v>3088</v>
      </c>
      <c r="BF2" s="27">
        <v>4589</v>
      </c>
      <c r="BG2" s="27">
        <v>2214</v>
      </c>
      <c r="BH2" s="27">
        <v>2182</v>
      </c>
      <c r="BI2" s="27">
        <v>11264</v>
      </c>
      <c r="BJ2" s="27">
        <v>1174</v>
      </c>
      <c r="BK2" s="27">
        <v>2927</v>
      </c>
      <c r="BL2" s="27">
        <v>7276</v>
      </c>
      <c r="BM2" s="27">
        <v>3511</v>
      </c>
      <c r="BN2" s="27">
        <v>1849</v>
      </c>
      <c r="BO2" s="27">
        <v>5057</v>
      </c>
      <c r="BP2" s="27">
        <v>3967</v>
      </c>
    </row>
    <row r="3" spans="1:68" s="27" customFormat="1">
      <c r="A3" s="26" t="s">
        <v>3</v>
      </c>
      <c r="B3" s="27">
        <v>1351</v>
      </c>
      <c r="C3" s="27">
        <v>1407</v>
      </c>
      <c r="D3" s="27">
        <v>1304</v>
      </c>
      <c r="E3" s="27">
        <v>1086</v>
      </c>
      <c r="F3" s="27">
        <v>1291</v>
      </c>
      <c r="G3" s="27">
        <v>1310</v>
      </c>
      <c r="H3" s="27">
        <v>1220</v>
      </c>
      <c r="I3" s="27">
        <v>1535</v>
      </c>
      <c r="J3" s="27">
        <v>1270</v>
      </c>
      <c r="K3" s="27">
        <v>1325</v>
      </c>
      <c r="L3" s="27">
        <v>1204</v>
      </c>
      <c r="M3" s="27">
        <v>1429</v>
      </c>
      <c r="N3" s="27">
        <v>1615</v>
      </c>
      <c r="O3" s="27">
        <v>1034</v>
      </c>
      <c r="P3" s="27">
        <v>1451</v>
      </c>
      <c r="Q3" s="27">
        <v>1463</v>
      </c>
      <c r="R3" s="27">
        <v>1838</v>
      </c>
      <c r="S3" s="27">
        <v>1607</v>
      </c>
      <c r="T3" s="27">
        <v>2829</v>
      </c>
      <c r="U3" s="27">
        <v>1648</v>
      </c>
      <c r="V3" s="27">
        <v>3036</v>
      </c>
      <c r="W3" s="27">
        <v>3114</v>
      </c>
      <c r="X3" s="27">
        <v>1732</v>
      </c>
      <c r="Y3" s="27">
        <v>1039</v>
      </c>
      <c r="Z3" s="27" t="s">
        <v>33</v>
      </c>
      <c r="AA3" s="27" t="s">
        <v>33</v>
      </c>
      <c r="AB3" s="27" t="s">
        <v>33</v>
      </c>
      <c r="AC3" s="27" t="s">
        <v>33</v>
      </c>
      <c r="AD3" s="27" t="s">
        <v>33</v>
      </c>
      <c r="AE3" s="27" t="s">
        <v>33</v>
      </c>
      <c r="AF3" s="27" t="s">
        <v>33</v>
      </c>
      <c r="AG3" s="27" t="s">
        <v>33</v>
      </c>
      <c r="AH3" s="27" t="s">
        <v>33</v>
      </c>
      <c r="AI3" s="27" t="s">
        <v>33</v>
      </c>
      <c r="AJ3" s="27" t="s">
        <v>33</v>
      </c>
      <c r="AK3" s="27" t="s">
        <v>33</v>
      </c>
      <c r="AL3" s="27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>
        <v>153</v>
      </c>
      <c r="AR3" s="27">
        <v>327</v>
      </c>
      <c r="AS3" s="27" t="s">
        <v>33</v>
      </c>
      <c r="AT3" s="27" t="s">
        <v>33</v>
      </c>
      <c r="AU3" s="27">
        <v>225</v>
      </c>
      <c r="AV3" s="27">
        <v>241</v>
      </c>
      <c r="AW3" s="27" t="s">
        <v>33</v>
      </c>
      <c r="AX3" s="27" t="s">
        <v>33</v>
      </c>
      <c r="AY3" s="27" t="s">
        <v>33</v>
      </c>
      <c r="AZ3" s="27">
        <v>1201</v>
      </c>
      <c r="BA3" s="27">
        <v>643</v>
      </c>
      <c r="BB3" s="27">
        <v>655</v>
      </c>
      <c r="BC3" s="27">
        <v>582</v>
      </c>
      <c r="BD3" s="27">
        <v>461</v>
      </c>
      <c r="BE3" s="27">
        <v>379</v>
      </c>
      <c r="BF3" s="27" t="s">
        <v>33</v>
      </c>
      <c r="BG3" s="27" t="s">
        <v>33</v>
      </c>
      <c r="BH3" s="27" t="s">
        <v>33</v>
      </c>
      <c r="BI3" s="27" t="s">
        <v>33</v>
      </c>
      <c r="BJ3" s="27" t="s">
        <v>33</v>
      </c>
      <c r="BK3" s="27" t="s">
        <v>33</v>
      </c>
      <c r="BL3" s="27" t="s">
        <v>33</v>
      </c>
      <c r="BM3" s="27" t="s">
        <v>33</v>
      </c>
      <c r="BN3" s="27" t="s">
        <v>33</v>
      </c>
      <c r="BO3" s="27" t="s">
        <v>33</v>
      </c>
      <c r="BP3" s="27" t="s">
        <v>33</v>
      </c>
    </row>
    <row r="4" spans="1:68" s="27" customFormat="1">
      <c r="A4" s="26" t="s">
        <v>4</v>
      </c>
      <c r="B4" s="27">
        <v>11</v>
      </c>
      <c r="C4" s="27">
        <v>33</v>
      </c>
      <c r="D4" s="27">
        <v>17</v>
      </c>
      <c r="E4" s="27">
        <v>49</v>
      </c>
      <c r="F4" s="27">
        <v>35</v>
      </c>
      <c r="G4" s="27">
        <v>21</v>
      </c>
      <c r="H4" s="27">
        <v>21</v>
      </c>
      <c r="I4" s="27">
        <v>39</v>
      </c>
      <c r="J4" s="27">
        <v>31</v>
      </c>
      <c r="K4" s="27">
        <v>35</v>
      </c>
      <c r="L4" s="27">
        <v>33</v>
      </c>
      <c r="M4" s="27">
        <v>27</v>
      </c>
      <c r="N4" s="27">
        <v>41</v>
      </c>
      <c r="O4" s="27">
        <v>31</v>
      </c>
      <c r="P4" s="27">
        <v>31</v>
      </c>
      <c r="Q4" s="27">
        <v>21</v>
      </c>
      <c r="R4" s="27">
        <v>57</v>
      </c>
      <c r="S4" s="27">
        <v>16</v>
      </c>
      <c r="T4" s="27">
        <v>80</v>
      </c>
      <c r="U4" s="27">
        <v>34</v>
      </c>
      <c r="V4" s="27">
        <v>118</v>
      </c>
      <c r="W4" s="27">
        <v>82</v>
      </c>
      <c r="X4" s="27">
        <v>49</v>
      </c>
      <c r="Y4" s="27">
        <v>74</v>
      </c>
      <c r="Z4" s="27">
        <v>128</v>
      </c>
      <c r="AA4" s="27">
        <v>56</v>
      </c>
      <c r="AB4" s="27">
        <v>348</v>
      </c>
      <c r="AC4" s="27">
        <v>182</v>
      </c>
      <c r="AD4" s="27">
        <v>540</v>
      </c>
      <c r="AE4" s="27">
        <v>384</v>
      </c>
      <c r="AF4" s="27">
        <v>333</v>
      </c>
      <c r="AG4" s="27">
        <v>189</v>
      </c>
      <c r="AH4" s="27">
        <v>428</v>
      </c>
      <c r="AI4" s="27">
        <v>468</v>
      </c>
      <c r="AJ4" s="27">
        <v>239</v>
      </c>
      <c r="AK4" s="27">
        <v>187</v>
      </c>
      <c r="AL4" s="27">
        <v>322</v>
      </c>
      <c r="AM4" s="27">
        <v>28</v>
      </c>
      <c r="AN4" s="27">
        <v>109</v>
      </c>
      <c r="AO4" s="27">
        <v>39</v>
      </c>
      <c r="AP4" s="27">
        <v>38</v>
      </c>
      <c r="AQ4" s="27">
        <v>70</v>
      </c>
      <c r="AR4" s="27">
        <v>163</v>
      </c>
      <c r="AS4" s="27" t="s">
        <v>33</v>
      </c>
      <c r="AT4" s="27">
        <v>675</v>
      </c>
      <c r="AU4" s="27">
        <v>384</v>
      </c>
      <c r="AV4" s="27">
        <v>758</v>
      </c>
      <c r="AW4" s="27" t="s">
        <v>33</v>
      </c>
      <c r="AX4" s="27" t="s">
        <v>33</v>
      </c>
      <c r="AY4" s="27">
        <v>476</v>
      </c>
      <c r="AZ4" s="27" t="s">
        <v>33</v>
      </c>
      <c r="BA4" s="27" t="s">
        <v>33</v>
      </c>
      <c r="BB4" s="27" t="s">
        <v>33</v>
      </c>
      <c r="BC4" s="27" t="s">
        <v>33</v>
      </c>
      <c r="BD4" s="27" t="s">
        <v>33</v>
      </c>
      <c r="BE4" s="27" t="s">
        <v>33</v>
      </c>
      <c r="BF4" s="27" t="s">
        <v>33</v>
      </c>
      <c r="BG4" s="27" t="s">
        <v>33</v>
      </c>
      <c r="BH4" s="27" t="s">
        <v>33</v>
      </c>
      <c r="BI4" s="27" t="s">
        <v>33</v>
      </c>
      <c r="BJ4" s="27" t="s">
        <v>33</v>
      </c>
      <c r="BK4" s="27" t="s">
        <v>33</v>
      </c>
      <c r="BL4" s="27" t="s">
        <v>33</v>
      </c>
      <c r="BM4" s="27" t="s">
        <v>33</v>
      </c>
      <c r="BN4" s="27" t="s">
        <v>33</v>
      </c>
      <c r="BO4" s="27" t="s">
        <v>33</v>
      </c>
      <c r="BP4" s="27" t="s">
        <v>33</v>
      </c>
    </row>
    <row r="5" spans="1:68" s="27" customFormat="1">
      <c r="A5" s="26" t="s">
        <v>5</v>
      </c>
      <c r="B5" s="27">
        <v>323</v>
      </c>
      <c r="C5" s="27">
        <v>544</v>
      </c>
      <c r="D5" s="27">
        <v>456</v>
      </c>
      <c r="E5" s="27">
        <v>545</v>
      </c>
      <c r="F5" s="27">
        <v>655</v>
      </c>
      <c r="G5" s="27">
        <v>454</v>
      </c>
      <c r="H5" s="27">
        <v>439</v>
      </c>
      <c r="I5" s="27">
        <v>620</v>
      </c>
      <c r="J5" s="27">
        <v>477</v>
      </c>
      <c r="K5" s="27">
        <v>560</v>
      </c>
      <c r="L5" s="27">
        <v>454</v>
      </c>
      <c r="M5" s="27">
        <v>546</v>
      </c>
      <c r="N5" s="27">
        <v>567</v>
      </c>
      <c r="O5" s="27">
        <v>492</v>
      </c>
      <c r="P5" s="27">
        <v>519</v>
      </c>
      <c r="Q5" s="27">
        <v>470</v>
      </c>
      <c r="R5" s="27">
        <v>648</v>
      </c>
      <c r="S5" s="27">
        <v>466</v>
      </c>
      <c r="T5" s="27">
        <v>936</v>
      </c>
      <c r="U5" s="27">
        <v>548</v>
      </c>
      <c r="V5" s="27">
        <v>1251</v>
      </c>
      <c r="W5" s="27">
        <v>1267</v>
      </c>
      <c r="X5" s="27">
        <v>615</v>
      </c>
      <c r="Y5" s="27">
        <v>934</v>
      </c>
      <c r="Z5" s="27">
        <v>385</v>
      </c>
      <c r="AA5" s="27">
        <v>343</v>
      </c>
      <c r="AB5" s="27">
        <v>549</v>
      </c>
      <c r="AC5" s="27">
        <v>277</v>
      </c>
      <c r="AD5" s="27">
        <v>706</v>
      </c>
      <c r="AE5" s="27">
        <v>694</v>
      </c>
      <c r="AF5" s="27">
        <v>553</v>
      </c>
      <c r="AG5" s="27">
        <v>302</v>
      </c>
      <c r="AH5" s="27">
        <v>600</v>
      </c>
      <c r="AI5" s="27">
        <v>596</v>
      </c>
      <c r="AJ5" s="27">
        <v>649</v>
      </c>
      <c r="AK5" s="27">
        <v>569</v>
      </c>
      <c r="AL5" s="27">
        <v>464</v>
      </c>
      <c r="AM5" s="27">
        <v>225</v>
      </c>
      <c r="AN5" s="27">
        <v>418</v>
      </c>
      <c r="AO5" s="27">
        <v>1047</v>
      </c>
      <c r="AP5" s="27">
        <v>44</v>
      </c>
      <c r="AQ5" s="27">
        <v>457</v>
      </c>
      <c r="AR5" s="27">
        <v>563</v>
      </c>
      <c r="AS5" s="27">
        <v>604</v>
      </c>
      <c r="AT5" s="27">
        <v>284</v>
      </c>
      <c r="AU5" s="27">
        <v>259</v>
      </c>
      <c r="AV5" s="27">
        <v>346</v>
      </c>
      <c r="AW5" s="27">
        <v>349</v>
      </c>
      <c r="AX5" s="27">
        <v>265</v>
      </c>
      <c r="AY5" s="27">
        <v>241</v>
      </c>
      <c r="AZ5" s="27" t="s">
        <v>33</v>
      </c>
      <c r="BA5" s="27" t="s">
        <v>33</v>
      </c>
      <c r="BB5" s="27" t="s">
        <v>33</v>
      </c>
      <c r="BC5" s="27" t="s">
        <v>33</v>
      </c>
      <c r="BD5" s="27" t="s">
        <v>33</v>
      </c>
      <c r="BE5" s="27" t="s">
        <v>33</v>
      </c>
      <c r="BF5" s="27" t="s">
        <v>33</v>
      </c>
      <c r="BG5" s="27">
        <v>146</v>
      </c>
      <c r="BH5" s="27">
        <v>202</v>
      </c>
      <c r="BI5" s="27">
        <v>145</v>
      </c>
      <c r="BJ5" s="27">
        <v>89</v>
      </c>
      <c r="BK5" s="27">
        <v>152</v>
      </c>
      <c r="BL5" s="27" t="s">
        <v>33</v>
      </c>
      <c r="BM5" s="27" t="s">
        <v>33</v>
      </c>
      <c r="BN5" s="27" t="s">
        <v>33</v>
      </c>
      <c r="BO5" s="27" t="s">
        <v>33</v>
      </c>
      <c r="BP5" s="27" t="s">
        <v>33</v>
      </c>
    </row>
    <row r="6" spans="1:68" s="27" customFormat="1">
      <c r="A6" s="26" t="s">
        <v>6</v>
      </c>
      <c r="B6" s="27">
        <v>130</v>
      </c>
      <c r="C6" s="27">
        <v>160</v>
      </c>
      <c r="D6" s="27">
        <v>174</v>
      </c>
      <c r="E6" s="27">
        <v>164</v>
      </c>
      <c r="F6" s="27">
        <v>172</v>
      </c>
      <c r="G6" s="27">
        <v>129</v>
      </c>
      <c r="H6" s="27">
        <v>141</v>
      </c>
      <c r="I6" s="27">
        <v>199</v>
      </c>
      <c r="J6" s="27">
        <v>151</v>
      </c>
      <c r="K6" s="27">
        <v>170</v>
      </c>
      <c r="L6" s="27">
        <v>162</v>
      </c>
      <c r="M6" s="27">
        <v>173</v>
      </c>
      <c r="N6" s="27">
        <v>162</v>
      </c>
      <c r="O6" s="27">
        <v>141</v>
      </c>
      <c r="P6" s="27">
        <v>193</v>
      </c>
      <c r="Q6" s="27">
        <v>157</v>
      </c>
      <c r="R6" s="27">
        <v>185</v>
      </c>
      <c r="S6" s="27">
        <v>178</v>
      </c>
      <c r="T6" s="27">
        <v>289</v>
      </c>
      <c r="U6" s="27">
        <v>199</v>
      </c>
      <c r="V6" s="27">
        <v>379</v>
      </c>
      <c r="W6" s="27">
        <v>341</v>
      </c>
      <c r="X6" s="27">
        <v>215</v>
      </c>
      <c r="Y6" s="27">
        <v>374</v>
      </c>
      <c r="Z6" s="27">
        <v>135</v>
      </c>
      <c r="AA6" s="27">
        <v>121</v>
      </c>
      <c r="AB6" s="27">
        <v>203</v>
      </c>
      <c r="AC6" s="27">
        <v>92</v>
      </c>
      <c r="AD6" s="27">
        <v>177</v>
      </c>
      <c r="AE6" s="27">
        <v>190</v>
      </c>
      <c r="AF6" s="27">
        <v>154</v>
      </c>
      <c r="AG6" s="27">
        <v>108</v>
      </c>
      <c r="AH6" s="27">
        <v>141</v>
      </c>
      <c r="AI6" s="27">
        <v>161</v>
      </c>
      <c r="AJ6" s="27">
        <v>210</v>
      </c>
      <c r="AK6" s="27">
        <v>164</v>
      </c>
      <c r="AL6" s="27">
        <v>140</v>
      </c>
      <c r="AM6" s="27">
        <v>100</v>
      </c>
      <c r="AN6" s="27">
        <v>116</v>
      </c>
      <c r="AO6" s="27">
        <v>362</v>
      </c>
      <c r="AP6" s="27">
        <v>70</v>
      </c>
      <c r="AQ6" s="27">
        <v>188</v>
      </c>
      <c r="AR6" s="27">
        <v>180</v>
      </c>
      <c r="AS6" s="27">
        <v>213</v>
      </c>
      <c r="AT6" s="27">
        <v>50</v>
      </c>
      <c r="AU6" s="27">
        <v>25</v>
      </c>
      <c r="AV6" s="27">
        <v>35</v>
      </c>
      <c r="AW6" s="27">
        <v>36</v>
      </c>
      <c r="AX6" s="27">
        <v>31</v>
      </c>
      <c r="AY6" s="27">
        <v>27</v>
      </c>
      <c r="AZ6" s="27" t="s">
        <v>33</v>
      </c>
      <c r="BA6" s="27" t="s">
        <v>33</v>
      </c>
      <c r="BB6" s="27" t="s">
        <v>33</v>
      </c>
      <c r="BC6" s="27">
        <v>54</v>
      </c>
      <c r="BD6" s="27">
        <v>44</v>
      </c>
      <c r="BE6" s="27">
        <v>62</v>
      </c>
      <c r="BF6" s="27" t="s">
        <v>33</v>
      </c>
      <c r="BG6" s="27" t="s">
        <v>33</v>
      </c>
      <c r="BH6" s="27" t="s">
        <v>33</v>
      </c>
      <c r="BI6" s="27" t="s">
        <v>33</v>
      </c>
      <c r="BJ6" s="27" t="s">
        <v>33</v>
      </c>
      <c r="BK6" s="27" t="s">
        <v>33</v>
      </c>
      <c r="BL6" s="27" t="s">
        <v>33</v>
      </c>
      <c r="BM6" s="27" t="s">
        <v>33</v>
      </c>
      <c r="BN6" s="27" t="s">
        <v>33</v>
      </c>
      <c r="BO6" s="27" t="s">
        <v>33</v>
      </c>
      <c r="BP6" s="27" t="s">
        <v>33</v>
      </c>
    </row>
    <row r="7" spans="1:68" s="27" customFormat="1">
      <c r="A7" s="26" t="s">
        <v>1</v>
      </c>
      <c r="B7" s="27">
        <v>594</v>
      </c>
      <c r="C7" s="27">
        <v>701</v>
      </c>
      <c r="D7" s="27">
        <v>736</v>
      </c>
      <c r="E7" s="27">
        <v>691</v>
      </c>
      <c r="F7" s="27">
        <v>878</v>
      </c>
      <c r="G7" s="27">
        <v>585</v>
      </c>
      <c r="H7" s="27">
        <v>701</v>
      </c>
      <c r="I7" s="27">
        <v>770</v>
      </c>
      <c r="J7" s="27">
        <v>656</v>
      </c>
      <c r="K7" s="27">
        <v>750</v>
      </c>
      <c r="L7" s="27">
        <v>677</v>
      </c>
      <c r="M7" s="27">
        <v>811</v>
      </c>
      <c r="N7" s="27">
        <v>804</v>
      </c>
      <c r="O7" s="27">
        <v>671</v>
      </c>
      <c r="P7" s="27">
        <v>779</v>
      </c>
      <c r="Q7" s="27">
        <v>615</v>
      </c>
      <c r="R7" s="27">
        <v>778</v>
      </c>
      <c r="S7" s="27">
        <v>721</v>
      </c>
      <c r="T7" s="27">
        <v>1255</v>
      </c>
      <c r="U7" s="27">
        <v>668</v>
      </c>
      <c r="V7" s="27">
        <v>1591</v>
      </c>
      <c r="W7" s="27">
        <v>1478</v>
      </c>
      <c r="X7" s="27">
        <v>854</v>
      </c>
      <c r="Y7" s="27">
        <v>1226</v>
      </c>
      <c r="Z7" s="27">
        <v>723</v>
      </c>
      <c r="AA7" s="27">
        <v>461</v>
      </c>
      <c r="AB7" s="27">
        <v>686</v>
      </c>
      <c r="AC7" s="27">
        <v>373</v>
      </c>
      <c r="AD7" s="27">
        <v>691</v>
      </c>
      <c r="AE7" s="27">
        <v>742</v>
      </c>
      <c r="AF7" s="27">
        <v>642</v>
      </c>
      <c r="AG7" s="27">
        <v>355</v>
      </c>
      <c r="AH7" s="27">
        <v>611</v>
      </c>
      <c r="AI7" s="27">
        <v>614</v>
      </c>
      <c r="AJ7" s="27">
        <v>735</v>
      </c>
      <c r="AK7" s="27">
        <v>550</v>
      </c>
      <c r="AL7" s="27">
        <v>513</v>
      </c>
      <c r="AM7" s="27">
        <v>452</v>
      </c>
      <c r="AN7" s="27">
        <v>503</v>
      </c>
      <c r="AO7" s="27">
        <v>1508</v>
      </c>
      <c r="AP7" s="27">
        <v>169</v>
      </c>
      <c r="AQ7" s="27">
        <v>602</v>
      </c>
      <c r="AR7" s="27">
        <v>613</v>
      </c>
      <c r="AS7" s="27">
        <v>643</v>
      </c>
      <c r="AT7" s="27">
        <v>544</v>
      </c>
      <c r="AU7" s="27">
        <v>589</v>
      </c>
      <c r="AV7" s="27">
        <v>780</v>
      </c>
      <c r="AW7" s="27">
        <v>464</v>
      </c>
      <c r="AX7" s="27">
        <v>741</v>
      </c>
      <c r="AY7" s="27">
        <v>365</v>
      </c>
      <c r="AZ7" s="27">
        <v>1255</v>
      </c>
      <c r="BA7" s="27">
        <v>649</v>
      </c>
      <c r="BB7" s="27">
        <v>649</v>
      </c>
      <c r="BC7" s="27">
        <v>844</v>
      </c>
      <c r="BD7" s="27">
        <v>1094</v>
      </c>
      <c r="BE7" s="27">
        <v>1037</v>
      </c>
      <c r="BF7" s="27">
        <v>76</v>
      </c>
      <c r="BG7" s="27">
        <v>26</v>
      </c>
      <c r="BH7" s="27">
        <v>18</v>
      </c>
      <c r="BI7" s="27">
        <v>39</v>
      </c>
      <c r="BJ7" s="27" t="s">
        <v>33</v>
      </c>
      <c r="BK7" s="27" t="s">
        <v>33</v>
      </c>
      <c r="BL7" s="27" t="s">
        <v>33</v>
      </c>
      <c r="BM7" s="27" t="s">
        <v>33</v>
      </c>
      <c r="BN7" s="27" t="s">
        <v>33</v>
      </c>
      <c r="BO7" s="27" t="s">
        <v>33</v>
      </c>
      <c r="BP7" s="27" t="s">
        <v>33</v>
      </c>
    </row>
    <row r="8" spans="1:68" s="27" customFormat="1">
      <c r="A8" s="26" t="s">
        <v>60</v>
      </c>
      <c r="B8" s="27">
        <v>869</v>
      </c>
      <c r="C8" s="27">
        <v>1205</v>
      </c>
      <c r="D8" s="27">
        <v>1051</v>
      </c>
      <c r="E8" s="27">
        <v>1243</v>
      </c>
      <c r="F8" s="27">
        <v>1369</v>
      </c>
      <c r="G8" s="27">
        <v>1015</v>
      </c>
      <c r="H8" s="27">
        <v>989</v>
      </c>
      <c r="I8" s="27">
        <v>1192</v>
      </c>
      <c r="J8" s="27">
        <v>1087</v>
      </c>
      <c r="K8" s="27">
        <v>1289</v>
      </c>
      <c r="L8" s="27">
        <v>1094</v>
      </c>
      <c r="M8" s="27">
        <v>1243</v>
      </c>
      <c r="N8" s="27">
        <v>1175</v>
      </c>
      <c r="O8" s="27">
        <v>1182</v>
      </c>
      <c r="P8" s="27">
        <v>1126</v>
      </c>
      <c r="Q8" s="27">
        <v>1008</v>
      </c>
      <c r="R8" s="27">
        <v>1351</v>
      </c>
      <c r="S8" s="27">
        <v>1116</v>
      </c>
      <c r="T8" s="27">
        <v>2148</v>
      </c>
      <c r="U8" s="27">
        <v>1151</v>
      </c>
      <c r="V8" s="27">
        <v>2632</v>
      </c>
      <c r="W8" s="27">
        <v>2500</v>
      </c>
      <c r="X8" s="27">
        <v>1397</v>
      </c>
      <c r="Y8" s="27">
        <v>2135</v>
      </c>
      <c r="Z8" s="27">
        <v>1027</v>
      </c>
      <c r="AA8" s="27">
        <v>1048</v>
      </c>
      <c r="AB8" s="27">
        <v>1084</v>
      </c>
      <c r="AC8" s="27">
        <v>791</v>
      </c>
      <c r="AD8" s="27">
        <v>1329</v>
      </c>
      <c r="AE8" s="27">
        <v>1501</v>
      </c>
      <c r="AF8" s="27">
        <v>1251</v>
      </c>
      <c r="AG8" s="27">
        <v>693</v>
      </c>
      <c r="AH8" s="27">
        <v>1305</v>
      </c>
      <c r="AI8" s="27">
        <v>1302</v>
      </c>
      <c r="AJ8" s="27">
        <v>1506</v>
      </c>
      <c r="AK8" s="27">
        <v>975</v>
      </c>
      <c r="AL8" s="27">
        <v>1106</v>
      </c>
      <c r="AM8" s="27">
        <v>1189</v>
      </c>
      <c r="AN8" s="27">
        <v>874</v>
      </c>
      <c r="AO8" s="27">
        <v>1862</v>
      </c>
      <c r="AP8" s="27">
        <v>518</v>
      </c>
      <c r="AQ8" s="27">
        <v>1321</v>
      </c>
      <c r="AR8" s="27">
        <v>1208</v>
      </c>
      <c r="AS8" s="27">
        <v>1013</v>
      </c>
      <c r="AT8" s="27">
        <v>1328</v>
      </c>
      <c r="AU8" s="27">
        <v>1131</v>
      </c>
      <c r="AV8" s="27">
        <v>1363</v>
      </c>
      <c r="AW8" s="27">
        <v>978</v>
      </c>
      <c r="AX8" s="27">
        <v>1270</v>
      </c>
      <c r="AY8" s="27">
        <v>972</v>
      </c>
      <c r="AZ8" s="27">
        <v>1442</v>
      </c>
      <c r="BA8" s="27">
        <v>917</v>
      </c>
      <c r="BB8" s="27">
        <v>996</v>
      </c>
      <c r="BC8" s="27">
        <v>1200</v>
      </c>
      <c r="BD8" s="27">
        <v>1427</v>
      </c>
      <c r="BE8" s="27">
        <v>1309</v>
      </c>
      <c r="BF8" s="27">
        <v>2118</v>
      </c>
      <c r="BG8" s="27">
        <v>1528</v>
      </c>
      <c r="BH8" s="27">
        <v>1783</v>
      </c>
      <c r="BI8" s="27">
        <v>2574</v>
      </c>
      <c r="BJ8" s="27" t="s">
        <v>33</v>
      </c>
      <c r="BK8" s="27" t="s">
        <v>33</v>
      </c>
      <c r="BL8" s="27" t="s">
        <v>33</v>
      </c>
      <c r="BM8" s="27" t="s">
        <v>33</v>
      </c>
      <c r="BN8" s="27" t="s">
        <v>33</v>
      </c>
      <c r="BO8" s="27" t="s">
        <v>33</v>
      </c>
      <c r="BP8" s="27" t="s">
        <v>33</v>
      </c>
    </row>
    <row r="9" spans="1:68" s="27" customFormat="1">
      <c r="A9" s="26" t="s">
        <v>7</v>
      </c>
      <c r="B9" s="27">
        <v>518</v>
      </c>
      <c r="C9" s="27">
        <v>656</v>
      </c>
      <c r="D9" s="27">
        <v>581</v>
      </c>
      <c r="E9" s="27">
        <v>703</v>
      </c>
      <c r="F9" s="27">
        <v>683</v>
      </c>
      <c r="G9" s="27">
        <v>602</v>
      </c>
      <c r="H9" s="27">
        <v>565</v>
      </c>
      <c r="I9" s="27">
        <v>645</v>
      </c>
      <c r="J9" s="27">
        <v>591</v>
      </c>
      <c r="K9" s="27">
        <v>699</v>
      </c>
      <c r="L9" s="27">
        <v>606</v>
      </c>
      <c r="M9" s="27">
        <v>689</v>
      </c>
      <c r="N9" s="27">
        <v>649</v>
      </c>
      <c r="O9" s="27">
        <v>636</v>
      </c>
      <c r="P9" s="27">
        <v>610</v>
      </c>
      <c r="Q9" s="27">
        <v>626</v>
      </c>
      <c r="R9" s="27">
        <v>727</v>
      </c>
      <c r="S9" s="27">
        <v>623</v>
      </c>
      <c r="T9" s="27">
        <v>1162</v>
      </c>
      <c r="U9" s="27">
        <v>627</v>
      </c>
      <c r="V9" s="27">
        <v>1354</v>
      </c>
      <c r="W9" s="27">
        <v>1293</v>
      </c>
      <c r="X9" s="27">
        <v>804</v>
      </c>
      <c r="Y9" s="27">
        <v>932</v>
      </c>
      <c r="Z9" s="27">
        <v>558</v>
      </c>
      <c r="AA9" s="27">
        <v>577</v>
      </c>
      <c r="AB9" s="27">
        <v>529</v>
      </c>
      <c r="AC9" s="27">
        <v>466</v>
      </c>
      <c r="AD9" s="27">
        <v>602</v>
      </c>
      <c r="AE9" s="27">
        <v>735</v>
      </c>
      <c r="AF9" s="27">
        <v>664</v>
      </c>
      <c r="AG9" s="27">
        <v>391</v>
      </c>
      <c r="AH9" s="27">
        <v>723</v>
      </c>
      <c r="AI9" s="27">
        <v>717</v>
      </c>
      <c r="AJ9" s="27">
        <v>960</v>
      </c>
      <c r="AK9" s="27">
        <v>583</v>
      </c>
      <c r="AL9" s="27">
        <v>609</v>
      </c>
      <c r="AM9" s="27">
        <v>761</v>
      </c>
      <c r="AN9" s="27">
        <v>454</v>
      </c>
      <c r="AO9" s="27">
        <v>660</v>
      </c>
      <c r="AP9" s="27">
        <v>412</v>
      </c>
      <c r="AQ9" s="27">
        <v>814</v>
      </c>
      <c r="AR9" s="27">
        <v>652</v>
      </c>
      <c r="AS9" s="27">
        <v>631</v>
      </c>
      <c r="AT9" s="27">
        <v>635</v>
      </c>
      <c r="AU9" s="27">
        <v>692</v>
      </c>
      <c r="AV9" s="27">
        <v>743</v>
      </c>
      <c r="AW9" s="27">
        <v>600</v>
      </c>
      <c r="AX9" s="27">
        <v>760</v>
      </c>
      <c r="AY9" s="27">
        <v>496</v>
      </c>
      <c r="AZ9" s="27">
        <v>789</v>
      </c>
      <c r="BA9" s="27">
        <v>568</v>
      </c>
      <c r="BB9" s="27">
        <v>564</v>
      </c>
      <c r="BC9" s="27">
        <v>628</v>
      </c>
      <c r="BD9" s="27">
        <v>736</v>
      </c>
      <c r="BE9" s="27">
        <v>642</v>
      </c>
      <c r="BF9" s="27">
        <v>948</v>
      </c>
      <c r="BG9" s="27">
        <v>793</v>
      </c>
      <c r="BH9" s="27">
        <v>609</v>
      </c>
      <c r="BI9" s="27">
        <v>1081</v>
      </c>
      <c r="BJ9" s="27">
        <v>1148</v>
      </c>
      <c r="BK9" s="27">
        <v>1550</v>
      </c>
      <c r="BL9" s="27" t="s">
        <v>33</v>
      </c>
      <c r="BM9" s="27" t="s">
        <v>33</v>
      </c>
      <c r="BN9" s="27" t="s">
        <v>33</v>
      </c>
      <c r="BO9" s="27" t="s">
        <v>33</v>
      </c>
      <c r="BP9" s="27" t="s">
        <v>33</v>
      </c>
    </row>
    <row r="10" spans="1:68" s="27" customFormat="1">
      <c r="A10" s="26" t="s">
        <v>61</v>
      </c>
      <c r="B10" s="27">
        <v>562</v>
      </c>
      <c r="C10" s="27">
        <v>643</v>
      </c>
      <c r="D10" s="27">
        <v>564</v>
      </c>
      <c r="E10" s="27">
        <v>663</v>
      </c>
      <c r="F10" s="27">
        <v>692</v>
      </c>
      <c r="G10" s="27">
        <v>554</v>
      </c>
      <c r="H10" s="27">
        <v>561</v>
      </c>
      <c r="I10" s="27">
        <v>629</v>
      </c>
      <c r="J10" s="27">
        <v>564</v>
      </c>
      <c r="K10" s="27">
        <v>686</v>
      </c>
      <c r="L10" s="27">
        <v>612</v>
      </c>
      <c r="M10" s="27">
        <v>641</v>
      </c>
      <c r="N10" s="27">
        <v>578</v>
      </c>
      <c r="O10" s="27">
        <v>651</v>
      </c>
      <c r="P10" s="27">
        <v>593</v>
      </c>
      <c r="Q10" s="27">
        <v>614</v>
      </c>
      <c r="R10" s="27">
        <v>711</v>
      </c>
      <c r="S10" s="27">
        <v>599</v>
      </c>
      <c r="T10" s="27">
        <v>1095</v>
      </c>
      <c r="U10" s="27">
        <v>698</v>
      </c>
      <c r="V10" s="27">
        <v>1348</v>
      </c>
      <c r="W10" s="27">
        <v>1310</v>
      </c>
      <c r="X10" s="27">
        <v>714</v>
      </c>
      <c r="Y10" s="27">
        <v>690</v>
      </c>
      <c r="Z10" s="27">
        <v>468</v>
      </c>
      <c r="AA10" s="27">
        <v>525</v>
      </c>
      <c r="AB10" s="27">
        <v>511</v>
      </c>
      <c r="AC10" s="27">
        <v>488</v>
      </c>
      <c r="AD10" s="27">
        <v>612</v>
      </c>
      <c r="AE10" s="27">
        <v>733</v>
      </c>
      <c r="AF10" s="27">
        <v>712</v>
      </c>
      <c r="AG10" s="27">
        <v>429</v>
      </c>
      <c r="AH10" s="27">
        <v>712</v>
      </c>
      <c r="AI10" s="27">
        <v>710</v>
      </c>
      <c r="AJ10" s="27">
        <v>889</v>
      </c>
      <c r="AK10" s="27">
        <v>611</v>
      </c>
      <c r="AL10" s="27">
        <v>591</v>
      </c>
      <c r="AM10" s="27">
        <v>813</v>
      </c>
      <c r="AN10" s="27">
        <v>409</v>
      </c>
      <c r="AO10" s="27">
        <v>520</v>
      </c>
      <c r="AP10" s="27">
        <v>361</v>
      </c>
      <c r="AQ10" s="27">
        <v>863</v>
      </c>
      <c r="AR10" s="27">
        <v>631</v>
      </c>
      <c r="AS10" s="27">
        <v>560</v>
      </c>
      <c r="AT10" s="27">
        <v>503</v>
      </c>
      <c r="AU10" s="27">
        <v>600</v>
      </c>
      <c r="AV10" s="27">
        <v>760</v>
      </c>
      <c r="AW10" s="27">
        <v>491</v>
      </c>
      <c r="AX10" s="27">
        <v>645</v>
      </c>
      <c r="AY10" s="27">
        <v>392</v>
      </c>
      <c r="AZ10" s="27">
        <v>737</v>
      </c>
      <c r="BA10" s="27">
        <v>519</v>
      </c>
      <c r="BB10" s="27">
        <v>507</v>
      </c>
      <c r="BC10" s="27">
        <v>618</v>
      </c>
      <c r="BD10" s="27">
        <v>666</v>
      </c>
      <c r="BE10" s="27">
        <v>618</v>
      </c>
      <c r="BF10" s="27">
        <v>526</v>
      </c>
      <c r="BG10" s="27">
        <v>539</v>
      </c>
      <c r="BH10" s="27">
        <v>424</v>
      </c>
      <c r="BI10" s="27">
        <v>798</v>
      </c>
      <c r="BJ10" s="27">
        <v>576</v>
      </c>
      <c r="BK10" s="27">
        <v>742</v>
      </c>
      <c r="BL10" s="27">
        <v>1739</v>
      </c>
      <c r="BM10" s="27" t="s">
        <v>33</v>
      </c>
      <c r="BN10" s="27" t="s">
        <v>33</v>
      </c>
      <c r="BO10" s="27" t="s">
        <v>33</v>
      </c>
      <c r="BP10" s="27" t="s">
        <v>33</v>
      </c>
    </row>
    <row r="11" spans="1:68" s="27" customFormat="1">
      <c r="A11" s="26" t="s">
        <v>39</v>
      </c>
      <c r="B11" s="27">
        <v>1073</v>
      </c>
      <c r="C11" s="27">
        <v>1220</v>
      </c>
      <c r="D11" s="27">
        <v>1114</v>
      </c>
      <c r="E11" s="27">
        <v>1228</v>
      </c>
      <c r="F11" s="27">
        <v>1204</v>
      </c>
      <c r="G11" s="27">
        <v>1146</v>
      </c>
      <c r="H11" s="27">
        <v>1115</v>
      </c>
      <c r="I11" s="27">
        <v>1270</v>
      </c>
      <c r="J11" s="27">
        <v>1149</v>
      </c>
      <c r="K11" s="27">
        <v>1216</v>
      </c>
      <c r="L11" s="27">
        <v>1141</v>
      </c>
      <c r="M11" s="27">
        <v>1284</v>
      </c>
      <c r="N11" s="27">
        <v>1272</v>
      </c>
      <c r="O11" s="27">
        <v>1277</v>
      </c>
      <c r="P11" s="27">
        <v>1217</v>
      </c>
      <c r="Q11" s="27">
        <v>1173</v>
      </c>
      <c r="R11" s="27">
        <v>1347</v>
      </c>
      <c r="S11" s="27">
        <v>1251</v>
      </c>
      <c r="T11" s="27">
        <v>2211</v>
      </c>
      <c r="U11" s="27">
        <v>1218</v>
      </c>
      <c r="V11" s="27">
        <v>2537</v>
      </c>
      <c r="W11" s="27">
        <v>2382</v>
      </c>
      <c r="X11" s="27">
        <v>1447</v>
      </c>
      <c r="Y11" s="27">
        <v>1303</v>
      </c>
      <c r="Z11" s="27">
        <v>1053</v>
      </c>
      <c r="AA11" s="27">
        <v>1122</v>
      </c>
      <c r="AB11" s="27">
        <v>1088</v>
      </c>
      <c r="AC11" s="27">
        <v>927</v>
      </c>
      <c r="AD11" s="27">
        <v>1192</v>
      </c>
      <c r="AE11" s="27">
        <v>1486</v>
      </c>
      <c r="AF11" s="27">
        <v>1294</v>
      </c>
      <c r="AG11" s="27">
        <v>779</v>
      </c>
      <c r="AH11" s="27">
        <v>1325</v>
      </c>
      <c r="AI11" s="27">
        <v>1335</v>
      </c>
      <c r="AJ11" s="27">
        <v>1734</v>
      </c>
      <c r="AK11" s="27">
        <v>1133</v>
      </c>
      <c r="AL11" s="27">
        <v>1226</v>
      </c>
      <c r="AM11" s="27">
        <v>1953</v>
      </c>
      <c r="AN11" s="27">
        <v>979</v>
      </c>
      <c r="AO11" s="27">
        <v>1383</v>
      </c>
      <c r="AP11" s="27">
        <v>856</v>
      </c>
      <c r="AQ11" s="27">
        <v>1250</v>
      </c>
      <c r="AR11" s="27">
        <v>1011</v>
      </c>
      <c r="AS11" s="27">
        <v>925</v>
      </c>
      <c r="AT11" s="27">
        <v>1044</v>
      </c>
      <c r="AU11" s="27">
        <v>1272</v>
      </c>
      <c r="AV11" s="27">
        <v>1149</v>
      </c>
      <c r="AW11" s="27">
        <v>1109</v>
      </c>
      <c r="AX11" s="27">
        <v>1236</v>
      </c>
      <c r="AY11" s="27">
        <v>839</v>
      </c>
      <c r="AZ11" s="27">
        <v>1382</v>
      </c>
      <c r="BA11" s="27">
        <v>938</v>
      </c>
      <c r="BB11" s="27">
        <v>944</v>
      </c>
      <c r="BC11" s="27">
        <v>1204</v>
      </c>
      <c r="BD11" s="27">
        <v>1493</v>
      </c>
      <c r="BE11" s="27">
        <v>1224</v>
      </c>
      <c r="BF11" s="27">
        <v>954</v>
      </c>
      <c r="BG11" s="27">
        <v>1039</v>
      </c>
      <c r="BH11" s="27">
        <v>890</v>
      </c>
      <c r="BI11" s="27">
        <v>1777</v>
      </c>
      <c r="BJ11" s="27">
        <v>1079</v>
      </c>
      <c r="BK11" s="27">
        <v>1433</v>
      </c>
      <c r="BL11" s="27">
        <v>1430</v>
      </c>
      <c r="BM11" s="27">
        <v>1453</v>
      </c>
      <c r="BN11" s="27">
        <v>1211</v>
      </c>
      <c r="BO11" s="27">
        <v>1684</v>
      </c>
      <c r="BP11" s="27" t="s">
        <v>33</v>
      </c>
    </row>
    <row r="12" spans="1:68" s="27" customFormat="1">
      <c r="A12" s="26" t="s">
        <v>8</v>
      </c>
      <c r="B12" s="27">
        <v>359</v>
      </c>
      <c r="C12" s="27">
        <v>410</v>
      </c>
      <c r="D12" s="27">
        <v>360</v>
      </c>
      <c r="E12" s="27">
        <v>471</v>
      </c>
      <c r="F12" s="27">
        <v>397</v>
      </c>
      <c r="G12" s="27">
        <v>380</v>
      </c>
      <c r="H12" s="27">
        <v>339</v>
      </c>
      <c r="I12" s="27">
        <v>379</v>
      </c>
      <c r="J12" s="27">
        <v>388</v>
      </c>
      <c r="K12" s="27">
        <v>379</v>
      </c>
      <c r="L12" s="27">
        <v>400</v>
      </c>
      <c r="M12" s="27">
        <v>439</v>
      </c>
      <c r="N12" s="27">
        <v>427</v>
      </c>
      <c r="O12" s="27">
        <v>430</v>
      </c>
      <c r="P12" s="27">
        <v>404</v>
      </c>
      <c r="Q12" s="27">
        <v>397</v>
      </c>
      <c r="R12" s="27">
        <v>473</v>
      </c>
      <c r="S12" s="27">
        <v>385</v>
      </c>
      <c r="T12" s="27">
        <v>831</v>
      </c>
      <c r="U12" s="27">
        <v>384</v>
      </c>
      <c r="V12" s="27">
        <v>807</v>
      </c>
      <c r="W12" s="27">
        <v>781</v>
      </c>
      <c r="X12" s="27">
        <v>484</v>
      </c>
      <c r="Y12" s="27">
        <v>434</v>
      </c>
      <c r="Z12" s="27">
        <v>345</v>
      </c>
      <c r="AA12" s="27">
        <v>381</v>
      </c>
      <c r="AB12" s="27">
        <v>338</v>
      </c>
      <c r="AC12" s="27">
        <v>316</v>
      </c>
      <c r="AD12" s="27">
        <v>408</v>
      </c>
      <c r="AE12" s="27">
        <v>434</v>
      </c>
      <c r="AF12" s="27">
        <v>431</v>
      </c>
      <c r="AG12" s="27">
        <v>284</v>
      </c>
      <c r="AH12" s="27">
        <v>446</v>
      </c>
      <c r="AI12" s="27">
        <v>421</v>
      </c>
      <c r="AJ12" s="27">
        <v>813</v>
      </c>
      <c r="AK12" s="27">
        <v>352</v>
      </c>
      <c r="AL12" s="27">
        <v>418</v>
      </c>
      <c r="AM12" s="27">
        <v>970</v>
      </c>
      <c r="AN12" s="27">
        <v>286</v>
      </c>
      <c r="AO12" s="27">
        <v>354</v>
      </c>
      <c r="AP12" s="27">
        <v>382</v>
      </c>
      <c r="AQ12" s="27">
        <v>365</v>
      </c>
      <c r="AR12" s="27">
        <v>400</v>
      </c>
      <c r="AS12" s="27">
        <v>286</v>
      </c>
      <c r="AT12" s="27">
        <v>379</v>
      </c>
      <c r="AU12" s="27">
        <v>530</v>
      </c>
      <c r="AV12" s="27">
        <v>429</v>
      </c>
      <c r="AW12" s="27">
        <v>437</v>
      </c>
      <c r="AX12" s="27">
        <v>419</v>
      </c>
      <c r="AY12" s="27">
        <v>340</v>
      </c>
      <c r="AZ12" s="27">
        <v>470</v>
      </c>
      <c r="BA12" s="27">
        <v>364</v>
      </c>
      <c r="BB12" s="27">
        <v>325</v>
      </c>
      <c r="BC12" s="27">
        <v>534</v>
      </c>
      <c r="BD12" s="27">
        <v>546</v>
      </c>
      <c r="BE12" s="27">
        <v>489</v>
      </c>
      <c r="BF12" s="27">
        <v>372</v>
      </c>
      <c r="BG12" s="27">
        <v>412</v>
      </c>
      <c r="BH12" s="27">
        <v>381</v>
      </c>
      <c r="BI12" s="27">
        <v>655</v>
      </c>
      <c r="BJ12" s="27">
        <v>420</v>
      </c>
      <c r="BK12" s="27">
        <v>644</v>
      </c>
      <c r="BL12" s="27">
        <v>425</v>
      </c>
      <c r="BM12" s="27">
        <v>390</v>
      </c>
      <c r="BN12" s="27">
        <v>235</v>
      </c>
      <c r="BO12" s="27">
        <v>306</v>
      </c>
      <c r="BP12" s="27">
        <v>886</v>
      </c>
    </row>
    <row r="13" spans="1:68" s="27" customFormat="1">
      <c r="A13" s="26" t="s">
        <v>9</v>
      </c>
      <c r="B13" s="27">
        <v>280</v>
      </c>
      <c r="C13" s="27">
        <v>341</v>
      </c>
      <c r="D13" s="27">
        <v>294</v>
      </c>
      <c r="E13" s="27">
        <v>337</v>
      </c>
      <c r="F13" s="27">
        <v>316</v>
      </c>
      <c r="G13" s="27">
        <v>290</v>
      </c>
      <c r="H13" s="27">
        <v>286</v>
      </c>
      <c r="I13" s="27">
        <v>326</v>
      </c>
      <c r="J13" s="27">
        <v>297</v>
      </c>
      <c r="K13" s="27">
        <v>303</v>
      </c>
      <c r="L13" s="27">
        <v>324</v>
      </c>
      <c r="M13" s="27">
        <v>302</v>
      </c>
      <c r="N13" s="27">
        <v>308</v>
      </c>
      <c r="O13" s="27">
        <v>335</v>
      </c>
      <c r="P13" s="27">
        <v>289</v>
      </c>
      <c r="Q13" s="27">
        <v>301</v>
      </c>
      <c r="R13" s="27">
        <v>339</v>
      </c>
      <c r="S13" s="27">
        <v>319</v>
      </c>
      <c r="T13" s="27">
        <v>560</v>
      </c>
      <c r="U13" s="27">
        <v>322</v>
      </c>
      <c r="V13" s="27">
        <v>674</v>
      </c>
      <c r="W13" s="27">
        <v>629</v>
      </c>
      <c r="X13" s="27">
        <v>382</v>
      </c>
      <c r="Y13" s="27">
        <v>302</v>
      </c>
      <c r="Z13" s="27">
        <v>281</v>
      </c>
      <c r="AA13" s="27">
        <v>271</v>
      </c>
      <c r="AB13" s="27">
        <v>251</v>
      </c>
      <c r="AC13" s="27">
        <v>230</v>
      </c>
      <c r="AD13" s="27">
        <v>332</v>
      </c>
      <c r="AE13" s="27">
        <v>368</v>
      </c>
      <c r="AF13" s="27">
        <v>349</v>
      </c>
      <c r="AG13" s="27">
        <v>214</v>
      </c>
      <c r="AH13" s="27">
        <v>397</v>
      </c>
      <c r="AI13" s="27">
        <v>343</v>
      </c>
      <c r="AJ13" s="27">
        <v>516</v>
      </c>
      <c r="AK13" s="27">
        <v>270</v>
      </c>
      <c r="AL13" s="27">
        <v>332</v>
      </c>
      <c r="AM13" s="27">
        <v>690</v>
      </c>
      <c r="AN13" s="27">
        <v>276</v>
      </c>
      <c r="AO13" s="27">
        <v>285</v>
      </c>
      <c r="AP13" s="27">
        <v>326</v>
      </c>
      <c r="AQ13" s="27">
        <v>299</v>
      </c>
      <c r="AR13" s="27">
        <v>277</v>
      </c>
      <c r="AS13" s="27">
        <v>247</v>
      </c>
      <c r="AT13" s="27">
        <v>253</v>
      </c>
      <c r="AU13" s="27">
        <v>389</v>
      </c>
      <c r="AV13" s="27">
        <v>311</v>
      </c>
      <c r="AW13" s="27">
        <v>319</v>
      </c>
      <c r="AX13" s="27">
        <v>294</v>
      </c>
      <c r="AY13" s="27">
        <v>231</v>
      </c>
      <c r="AZ13" s="27">
        <v>403</v>
      </c>
      <c r="BA13" s="27">
        <v>280</v>
      </c>
      <c r="BB13" s="27">
        <v>288</v>
      </c>
      <c r="BC13" s="27">
        <v>367</v>
      </c>
      <c r="BD13" s="27">
        <v>399</v>
      </c>
      <c r="BE13" s="27">
        <v>320</v>
      </c>
      <c r="BF13" s="27">
        <v>291</v>
      </c>
      <c r="BG13" s="27">
        <v>334</v>
      </c>
      <c r="BH13" s="27">
        <v>336</v>
      </c>
      <c r="BI13" s="27">
        <v>562</v>
      </c>
      <c r="BJ13" s="27">
        <v>348</v>
      </c>
      <c r="BK13" s="27">
        <v>484</v>
      </c>
      <c r="BL13" s="27">
        <v>321</v>
      </c>
      <c r="BM13" s="27">
        <v>344</v>
      </c>
      <c r="BN13" s="27">
        <v>242</v>
      </c>
      <c r="BO13" s="27">
        <v>259</v>
      </c>
      <c r="BP13" s="27">
        <v>187</v>
      </c>
    </row>
    <row r="14" spans="1:68" s="27" customFormat="1">
      <c r="A14" s="26" t="s">
        <v>10</v>
      </c>
      <c r="B14" s="27">
        <v>142</v>
      </c>
      <c r="C14" s="27">
        <v>140</v>
      </c>
      <c r="D14" s="27">
        <v>139</v>
      </c>
      <c r="E14" s="27">
        <v>141</v>
      </c>
      <c r="F14" s="27">
        <v>131</v>
      </c>
      <c r="G14" s="27">
        <v>157</v>
      </c>
      <c r="H14" s="27">
        <v>141</v>
      </c>
      <c r="I14" s="27">
        <v>150</v>
      </c>
      <c r="J14" s="27">
        <v>156</v>
      </c>
      <c r="K14" s="27">
        <v>147</v>
      </c>
      <c r="L14" s="27">
        <v>139</v>
      </c>
      <c r="M14" s="27">
        <v>143</v>
      </c>
      <c r="N14" s="27">
        <v>151</v>
      </c>
      <c r="O14" s="27">
        <v>150</v>
      </c>
      <c r="P14" s="27">
        <v>148</v>
      </c>
      <c r="Q14" s="27">
        <v>147</v>
      </c>
      <c r="R14" s="27">
        <v>163</v>
      </c>
      <c r="S14" s="27">
        <v>146</v>
      </c>
      <c r="T14" s="27">
        <v>265</v>
      </c>
      <c r="U14" s="27">
        <v>164</v>
      </c>
      <c r="V14" s="27">
        <v>291</v>
      </c>
      <c r="W14" s="27">
        <v>294</v>
      </c>
      <c r="X14" s="27">
        <v>156</v>
      </c>
      <c r="Y14" s="27">
        <v>131</v>
      </c>
      <c r="Z14" s="27">
        <v>112</v>
      </c>
      <c r="AA14" s="27">
        <v>145</v>
      </c>
      <c r="AB14" s="27">
        <v>131</v>
      </c>
      <c r="AC14" s="27">
        <v>115</v>
      </c>
      <c r="AD14" s="27">
        <v>134</v>
      </c>
      <c r="AE14" s="27">
        <v>143</v>
      </c>
      <c r="AF14" s="27">
        <v>175</v>
      </c>
      <c r="AG14" s="27">
        <v>107</v>
      </c>
      <c r="AH14" s="27">
        <v>198</v>
      </c>
      <c r="AI14" s="27">
        <v>163</v>
      </c>
      <c r="AJ14" s="27">
        <v>255</v>
      </c>
      <c r="AK14" s="27">
        <v>152</v>
      </c>
      <c r="AL14" s="27">
        <v>139</v>
      </c>
      <c r="AM14" s="27">
        <v>275</v>
      </c>
      <c r="AN14" s="27">
        <v>112</v>
      </c>
      <c r="AO14" s="27">
        <v>139</v>
      </c>
      <c r="AP14" s="27">
        <v>160</v>
      </c>
      <c r="AQ14" s="27">
        <v>157</v>
      </c>
      <c r="AR14" s="27">
        <v>131</v>
      </c>
      <c r="AS14" s="27">
        <v>127</v>
      </c>
      <c r="AT14" s="27">
        <v>135</v>
      </c>
      <c r="AU14" s="27">
        <v>181</v>
      </c>
      <c r="AV14" s="27">
        <v>155</v>
      </c>
      <c r="AW14" s="27">
        <v>149</v>
      </c>
      <c r="AX14" s="27">
        <v>149</v>
      </c>
      <c r="AY14" s="27">
        <v>122</v>
      </c>
      <c r="AZ14" s="27">
        <v>154</v>
      </c>
      <c r="BA14" s="27">
        <v>111</v>
      </c>
      <c r="BB14" s="27">
        <v>117</v>
      </c>
      <c r="BC14" s="27">
        <v>155</v>
      </c>
      <c r="BD14" s="27">
        <v>155</v>
      </c>
      <c r="BE14" s="27">
        <v>142</v>
      </c>
      <c r="BF14" s="27">
        <v>141</v>
      </c>
      <c r="BG14" s="27">
        <v>144</v>
      </c>
      <c r="BH14" s="27">
        <v>108</v>
      </c>
      <c r="BI14" s="27">
        <v>225</v>
      </c>
      <c r="BJ14" s="27">
        <v>124</v>
      </c>
      <c r="BK14" s="27">
        <v>156</v>
      </c>
      <c r="BL14" s="27">
        <v>144</v>
      </c>
      <c r="BM14" s="27">
        <v>128</v>
      </c>
      <c r="BN14" s="27">
        <v>105</v>
      </c>
      <c r="BO14" s="27">
        <v>137</v>
      </c>
      <c r="BP14" s="27">
        <v>118</v>
      </c>
    </row>
    <row r="15" spans="1:68" s="27" customFormat="1">
      <c r="A15" s="26" t="s">
        <v>11</v>
      </c>
      <c r="B15" s="27">
        <v>1727</v>
      </c>
      <c r="C15" s="27">
        <v>1922</v>
      </c>
      <c r="D15" s="27">
        <v>1793</v>
      </c>
      <c r="E15" s="27">
        <v>2009</v>
      </c>
      <c r="F15" s="27">
        <v>1847</v>
      </c>
      <c r="G15" s="27">
        <v>1821</v>
      </c>
      <c r="H15" s="27">
        <v>1794</v>
      </c>
      <c r="I15" s="27">
        <v>1867</v>
      </c>
      <c r="J15" s="27">
        <v>1772</v>
      </c>
      <c r="K15" s="27">
        <v>2012</v>
      </c>
      <c r="L15" s="27">
        <v>1814</v>
      </c>
      <c r="M15" s="27">
        <v>1764</v>
      </c>
      <c r="N15" s="27">
        <v>1921</v>
      </c>
      <c r="O15" s="27">
        <v>1959</v>
      </c>
      <c r="P15" s="27">
        <v>1819</v>
      </c>
      <c r="Q15" s="27">
        <v>1866</v>
      </c>
      <c r="R15" s="27">
        <v>2152</v>
      </c>
      <c r="S15" s="27">
        <v>1877</v>
      </c>
      <c r="T15" s="27">
        <v>3568</v>
      </c>
      <c r="U15" s="27">
        <v>1897</v>
      </c>
      <c r="V15" s="27">
        <v>3781</v>
      </c>
      <c r="W15" s="27">
        <v>3728</v>
      </c>
      <c r="X15" s="27">
        <v>2347</v>
      </c>
      <c r="Y15" s="27">
        <v>2569</v>
      </c>
      <c r="Z15" s="27">
        <v>1544</v>
      </c>
      <c r="AA15" s="27">
        <v>1760</v>
      </c>
      <c r="AB15" s="27">
        <v>1751</v>
      </c>
      <c r="AC15" s="27">
        <v>1509</v>
      </c>
      <c r="AD15" s="27">
        <v>1740</v>
      </c>
      <c r="AE15" s="27">
        <v>2103</v>
      </c>
      <c r="AF15" s="27">
        <v>2344</v>
      </c>
      <c r="AG15" s="27">
        <v>1437</v>
      </c>
      <c r="AH15" s="27">
        <v>2818</v>
      </c>
      <c r="AI15" s="27">
        <v>2108</v>
      </c>
      <c r="AJ15" s="27">
        <v>2932</v>
      </c>
      <c r="AK15" s="27">
        <v>1714</v>
      </c>
      <c r="AL15" s="27">
        <v>1983</v>
      </c>
      <c r="AM15" s="27">
        <v>3665</v>
      </c>
      <c r="AN15" s="27">
        <v>1676</v>
      </c>
      <c r="AO15" s="27">
        <v>1977</v>
      </c>
      <c r="AP15" s="27">
        <v>2586</v>
      </c>
      <c r="AQ15" s="27">
        <v>1918</v>
      </c>
      <c r="AR15" s="27">
        <v>1677</v>
      </c>
      <c r="AS15" s="27">
        <v>1714</v>
      </c>
      <c r="AT15" s="27">
        <v>1477</v>
      </c>
      <c r="AU15" s="27">
        <v>2457</v>
      </c>
      <c r="AV15" s="27">
        <v>2179</v>
      </c>
      <c r="AW15" s="27">
        <v>2517</v>
      </c>
      <c r="AX15" s="27">
        <v>1844</v>
      </c>
      <c r="AY15" s="27">
        <v>1863</v>
      </c>
      <c r="AZ15" s="27">
        <v>2334</v>
      </c>
      <c r="BA15" s="27">
        <v>1687</v>
      </c>
      <c r="BB15" s="27">
        <v>1657</v>
      </c>
      <c r="BC15" s="27">
        <v>2020</v>
      </c>
      <c r="BD15" s="27">
        <v>2237</v>
      </c>
      <c r="BE15" s="27">
        <v>2080</v>
      </c>
      <c r="BF15" s="27">
        <v>2046</v>
      </c>
      <c r="BG15" s="27">
        <v>2026</v>
      </c>
      <c r="BH15" s="27">
        <v>1544</v>
      </c>
      <c r="BI15" s="27">
        <v>4271</v>
      </c>
      <c r="BJ15" s="27">
        <v>1782</v>
      </c>
      <c r="BK15" s="27">
        <v>3540</v>
      </c>
      <c r="BL15" s="27">
        <v>1841</v>
      </c>
      <c r="BM15" s="27">
        <v>1823</v>
      </c>
      <c r="BN15" s="27">
        <v>1302</v>
      </c>
      <c r="BO15" s="27">
        <v>1763</v>
      </c>
      <c r="BP15" s="27">
        <v>1298</v>
      </c>
    </row>
    <row r="16" spans="1:68" s="27" customFormat="1">
      <c r="A16" s="26" t="s">
        <v>12</v>
      </c>
      <c r="B16" s="27">
        <v>8352</v>
      </c>
      <c r="C16" s="27">
        <v>7647</v>
      </c>
      <c r="D16" s="27">
        <v>8432</v>
      </c>
      <c r="E16" s="27">
        <v>7405</v>
      </c>
      <c r="F16" s="27">
        <v>8193</v>
      </c>
      <c r="G16" s="27">
        <v>8561</v>
      </c>
      <c r="H16" s="27">
        <v>8601</v>
      </c>
      <c r="I16" s="27">
        <v>7638</v>
      </c>
      <c r="J16" s="27">
        <v>7644</v>
      </c>
      <c r="K16" s="27">
        <v>11275</v>
      </c>
      <c r="L16" s="27">
        <v>7106</v>
      </c>
      <c r="M16" s="27">
        <v>7469</v>
      </c>
      <c r="N16" s="27">
        <v>7216</v>
      </c>
      <c r="O16" s="27">
        <v>7773</v>
      </c>
      <c r="P16" s="27">
        <v>8466</v>
      </c>
      <c r="Q16" s="27">
        <v>7647</v>
      </c>
      <c r="R16" s="27">
        <v>7555</v>
      </c>
      <c r="S16" s="27">
        <v>8827</v>
      </c>
      <c r="T16" s="27">
        <v>12458</v>
      </c>
      <c r="U16" s="27">
        <v>7274</v>
      </c>
      <c r="V16" s="27">
        <v>15260</v>
      </c>
      <c r="W16" s="27">
        <v>20802</v>
      </c>
      <c r="X16" s="27">
        <v>8483</v>
      </c>
      <c r="Y16" s="27">
        <v>11085</v>
      </c>
      <c r="Z16" s="27">
        <v>6981</v>
      </c>
      <c r="AA16" s="27">
        <v>7492</v>
      </c>
      <c r="AB16" s="27">
        <v>8053</v>
      </c>
      <c r="AC16" s="27">
        <v>7583</v>
      </c>
      <c r="AD16" s="27">
        <v>7024</v>
      </c>
      <c r="AE16" s="27">
        <v>8666</v>
      </c>
      <c r="AF16" s="27">
        <v>11912</v>
      </c>
      <c r="AG16" s="27">
        <v>11185</v>
      </c>
      <c r="AH16" s="27">
        <v>13321</v>
      </c>
      <c r="AI16" s="27">
        <v>8670</v>
      </c>
      <c r="AJ16" s="27">
        <v>14396</v>
      </c>
      <c r="AK16" s="27">
        <v>8390</v>
      </c>
      <c r="AL16" s="27">
        <v>8309</v>
      </c>
      <c r="AM16" s="27">
        <v>12661</v>
      </c>
      <c r="AN16" s="27">
        <v>7527</v>
      </c>
      <c r="AO16" s="27">
        <v>8573</v>
      </c>
      <c r="AP16" s="27">
        <v>11588</v>
      </c>
      <c r="AQ16" s="27">
        <v>9172</v>
      </c>
      <c r="AR16" s="27">
        <v>7321</v>
      </c>
      <c r="AS16" s="27">
        <v>7781</v>
      </c>
      <c r="AT16" s="27">
        <v>6388</v>
      </c>
      <c r="AU16" s="27">
        <v>8835</v>
      </c>
      <c r="AV16" s="27">
        <v>10423</v>
      </c>
      <c r="AW16" s="27">
        <v>8553</v>
      </c>
      <c r="AX16" s="27">
        <v>9119</v>
      </c>
      <c r="AY16" s="27">
        <v>9863</v>
      </c>
      <c r="AZ16" s="27">
        <v>14459</v>
      </c>
      <c r="BA16" s="27">
        <v>8489</v>
      </c>
      <c r="BB16" s="27">
        <v>7829</v>
      </c>
      <c r="BC16" s="27">
        <v>6958</v>
      </c>
      <c r="BD16" s="27">
        <v>7615</v>
      </c>
      <c r="BE16" s="27">
        <v>7855</v>
      </c>
      <c r="BF16" s="27">
        <v>8479</v>
      </c>
      <c r="BG16" s="27">
        <v>8287</v>
      </c>
      <c r="BH16" s="27">
        <v>5562</v>
      </c>
      <c r="BI16" s="27">
        <v>15256</v>
      </c>
      <c r="BJ16" s="27">
        <v>6785</v>
      </c>
      <c r="BK16" s="27">
        <v>14154</v>
      </c>
      <c r="BL16" s="27">
        <v>7846</v>
      </c>
      <c r="BM16" s="27">
        <v>16187</v>
      </c>
      <c r="BN16" s="27">
        <v>12250</v>
      </c>
      <c r="BO16" s="27">
        <v>8748</v>
      </c>
      <c r="BP16" s="27">
        <v>8737</v>
      </c>
    </row>
    <row r="17" spans="1:68">
      <c r="A17" s="28"/>
      <c r="B17" s="29" t="s">
        <v>36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30" t="s">
        <v>51</v>
      </c>
      <c r="AQ17" s="30"/>
      <c r="AR17" s="30"/>
      <c r="AS17" s="30"/>
      <c r="AT17" s="31" t="s">
        <v>52</v>
      </c>
      <c r="AU17" s="31"/>
      <c r="AV17" s="31"/>
      <c r="AW17" s="31"/>
      <c r="AX17" s="31"/>
      <c r="AY17" s="31"/>
      <c r="AZ17" s="32" t="s">
        <v>53</v>
      </c>
      <c r="BA17" s="32"/>
      <c r="BB17" s="32"/>
      <c r="BC17" s="33" t="s">
        <v>54</v>
      </c>
      <c r="BD17" s="33"/>
      <c r="BE17" s="33"/>
      <c r="BF17" s="34" t="s">
        <v>55</v>
      </c>
      <c r="BG17" s="35" t="s">
        <v>56</v>
      </c>
      <c r="BH17" s="35"/>
      <c r="BI17" s="35"/>
      <c r="BJ17" s="36" t="s">
        <v>64</v>
      </c>
      <c r="BK17" s="36"/>
      <c r="BL17" s="37" t="s">
        <v>57</v>
      </c>
      <c r="BM17" s="38" t="s">
        <v>71</v>
      </c>
      <c r="BN17" s="38"/>
      <c r="BO17" s="38"/>
      <c r="BP17" s="38"/>
    </row>
    <row r="18" spans="1:68">
      <c r="A18" s="26" t="s">
        <v>88</v>
      </c>
      <c r="B18" s="39">
        <f>SUM(B2:B9)</f>
        <v>4286</v>
      </c>
      <c r="C18" s="39">
        <f>SUM(C2:C9)</f>
        <v>5718</v>
      </c>
      <c r="D18" s="39">
        <f t="shared" ref="D18:BK18" si="0">SUM(D2:D9)</f>
        <v>5054</v>
      </c>
      <c r="E18" s="39">
        <f t="shared" si="0"/>
        <v>5779</v>
      </c>
      <c r="F18" s="39">
        <f t="shared" si="0"/>
        <v>6370</v>
      </c>
      <c r="G18" s="39">
        <f t="shared" si="0"/>
        <v>4716</v>
      </c>
      <c r="H18" s="39">
        <f t="shared" si="0"/>
        <v>4939</v>
      </c>
      <c r="I18" s="39">
        <f t="shared" si="0"/>
        <v>6629</v>
      </c>
      <c r="J18" s="39">
        <f t="shared" si="0"/>
        <v>5738</v>
      </c>
      <c r="K18" s="39">
        <f t="shared" si="0"/>
        <v>6103</v>
      </c>
      <c r="L18" s="39">
        <f t="shared" si="0"/>
        <v>5148</v>
      </c>
      <c r="M18" s="39">
        <f t="shared" si="0"/>
        <v>5885</v>
      </c>
      <c r="N18" s="39">
        <f t="shared" si="0"/>
        <v>6127</v>
      </c>
      <c r="O18" s="39">
        <f t="shared" si="0"/>
        <v>5238</v>
      </c>
      <c r="P18" s="39">
        <f t="shared" si="0"/>
        <v>6124</v>
      </c>
      <c r="Q18" s="39">
        <f t="shared" si="0"/>
        <v>4930</v>
      </c>
      <c r="R18" s="39">
        <f t="shared" si="0"/>
        <v>7265</v>
      </c>
      <c r="S18" s="39">
        <f t="shared" si="0"/>
        <v>5439</v>
      </c>
      <c r="T18" s="39">
        <f t="shared" si="0"/>
        <v>10616</v>
      </c>
      <c r="U18" s="39">
        <f t="shared" si="0"/>
        <v>5782</v>
      </c>
      <c r="V18" s="39">
        <f t="shared" si="0"/>
        <v>12856</v>
      </c>
      <c r="W18" s="39">
        <f t="shared" si="0"/>
        <v>12966</v>
      </c>
      <c r="X18" s="39">
        <f t="shared" si="0"/>
        <v>7456</v>
      </c>
      <c r="Y18" s="39">
        <f t="shared" si="0"/>
        <v>9087</v>
      </c>
      <c r="Z18" s="39">
        <f t="shared" si="0"/>
        <v>5456</v>
      </c>
      <c r="AA18" s="39">
        <f t="shared" si="0"/>
        <v>5929</v>
      </c>
      <c r="AB18" s="39">
        <f t="shared" si="0"/>
        <v>5050</v>
      </c>
      <c r="AC18" s="39">
        <f t="shared" si="0"/>
        <v>2451</v>
      </c>
      <c r="AD18" s="39">
        <f t="shared" si="0"/>
        <v>7185</v>
      </c>
      <c r="AE18" s="39">
        <f t="shared" si="0"/>
        <v>7227</v>
      </c>
      <c r="AF18" s="39">
        <f t="shared" si="0"/>
        <v>7034</v>
      </c>
      <c r="AG18" s="39">
        <f t="shared" si="0"/>
        <v>2599</v>
      </c>
      <c r="AH18" s="39">
        <f t="shared" si="0"/>
        <v>7530</v>
      </c>
      <c r="AI18" s="39">
        <f t="shared" si="0"/>
        <v>7074</v>
      </c>
      <c r="AJ18" s="39">
        <f t="shared" si="0"/>
        <v>6514</v>
      </c>
      <c r="AK18" s="39">
        <f t="shared" si="0"/>
        <v>6573</v>
      </c>
      <c r="AL18" s="39">
        <f t="shared" si="0"/>
        <v>6726</v>
      </c>
      <c r="AM18" s="39">
        <f t="shared" si="0"/>
        <v>3495</v>
      </c>
      <c r="AN18" s="39">
        <f t="shared" si="0"/>
        <v>4242</v>
      </c>
      <c r="AO18" s="39">
        <f t="shared" si="0"/>
        <v>9133</v>
      </c>
      <c r="AP18" s="39">
        <f t="shared" si="0"/>
        <v>2682</v>
      </c>
      <c r="AQ18" s="39">
        <f t="shared" si="0"/>
        <v>4431</v>
      </c>
      <c r="AR18" s="39">
        <f t="shared" si="0"/>
        <v>6094</v>
      </c>
      <c r="AS18" s="39">
        <f t="shared" si="0"/>
        <v>4227</v>
      </c>
      <c r="AT18" s="39">
        <f t="shared" si="0"/>
        <v>5147</v>
      </c>
      <c r="AU18" s="39">
        <f t="shared" si="0"/>
        <v>4128</v>
      </c>
      <c r="AV18" s="39">
        <f t="shared" si="0"/>
        <v>5775</v>
      </c>
      <c r="AW18" s="39">
        <f t="shared" si="0"/>
        <v>3690</v>
      </c>
      <c r="AX18" s="39">
        <f t="shared" si="0"/>
        <v>5241</v>
      </c>
      <c r="AY18" s="39">
        <f t="shared" si="0"/>
        <v>4422</v>
      </c>
      <c r="AZ18" s="39">
        <f t="shared" si="0"/>
        <v>7627</v>
      </c>
      <c r="BA18" s="39">
        <f t="shared" si="0"/>
        <v>4275</v>
      </c>
      <c r="BB18" s="39">
        <f t="shared" si="0"/>
        <v>4567</v>
      </c>
      <c r="BC18" s="39">
        <f t="shared" si="0"/>
        <v>6006</v>
      </c>
      <c r="BD18" s="39">
        <f t="shared" si="0"/>
        <v>7158</v>
      </c>
      <c r="BE18" s="39">
        <f t="shared" si="0"/>
        <v>6517</v>
      </c>
      <c r="BF18" s="39">
        <f t="shared" si="0"/>
        <v>7731</v>
      </c>
      <c r="BG18" s="39">
        <f t="shared" si="0"/>
        <v>4707</v>
      </c>
      <c r="BH18" s="39">
        <f t="shared" si="0"/>
        <v>4794</v>
      </c>
      <c r="BI18" s="39">
        <f t="shared" si="0"/>
        <v>15103</v>
      </c>
      <c r="BJ18" s="39">
        <f t="shared" si="0"/>
        <v>2411</v>
      </c>
      <c r="BK18" s="39">
        <f t="shared" si="0"/>
        <v>4629</v>
      </c>
    </row>
    <row r="19" spans="1:68">
      <c r="A19" s="26" t="s">
        <v>89</v>
      </c>
      <c r="B19" s="39">
        <f>SUM(B2:B16)</f>
        <v>16781</v>
      </c>
      <c r="C19" s="39">
        <f t="shared" ref="C19:BK19" si="1">SUM(C2:C16)</f>
        <v>18041</v>
      </c>
      <c r="D19" s="39">
        <f t="shared" si="1"/>
        <v>17750</v>
      </c>
      <c r="E19" s="39">
        <f t="shared" si="1"/>
        <v>18033</v>
      </c>
      <c r="F19" s="39">
        <f t="shared" si="1"/>
        <v>19150</v>
      </c>
      <c r="G19" s="39">
        <f t="shared" si="1"/>
        <v>17625</v>
      </c>
      <c r="H19" s="39">
        <f t="shared" si="1"/>
        <v>17776</v>
      </c>
      <c r="I19" s="39">
        <f t="shared" si="1"/>
        <v>18888</v>
      </c>
      <c r="J19" s="39">
        <f t="shared" si="1"/>
        <v>17708</v>
      </c>
      <c r="K19" s="39">
        <f t="shared" si="1"/>
        <v>22121</v>
      </c>
      <c r="L19" s="39">
        <f t="shared" si="1"/>
        <v>16684</v>
      </c>
      <c r="M19" s="39">
        <f t="shared" si="1"/>
        <v>17927</v>
      </c>
      <c r="N19" s="39">
        <f t="shared" si="1"/>
        <v>18000</v>
      </c>
      <c r="O19" s="39">
        <f t="shared" si="1"/>
        <v>17813</v>
      </c>
      <c r="P19" s="39">
        <f t="shared" si="1"/>
        <v>19060</v>
      </c>
      <c r="Q19" s="39">
        <f t="shared" si="1"/>
        <v>17075</v>
      </c>
      <c r="R19" s="39">
        <f t="shared" si="1"/>
        <v>20005</v>
      </c>
      <c r="S19" s="39">
        <f t="shared" si="1"/>
        <v>18843</v>
      </c>
      <c r="T19" s="39">
        <f t="shared" si="1"/>
        <v>31604</v>
      </c>
      <c r="U19" s="39">
        <f t="shared" si="1"/>
        <v>17739</v>
      </c>
      <c r="V19" s="39">
        <f t="shared" si="1"/>
        <v>37554</v>
      </c>
      <c r="W19" s="39">
        <f t="shared" si="1"/>
        <v>42892</v>
      </c>
      <c r="X19" s="39">
        <f t="shared" si="1"/>
        <v>21469</v>
      </c>
      <c r="Y19" s="39">
        <f t="shared" si="1"/>
        <v>25601</v>
      </c>
      <c r="Z19" s="39">
        <f t="shared" si="1"/>
        <v>16240</v>
      </c>
      <c r="AA19" s="39">
        <f t="shared" si="1"/>
        <v>17625</v>
      </c>
      <c r="AB19" s="39">
        <f t="shared" si="1"/>
        <v>17173</v>
      </c>
      <c r="AC19" s="39">
        <f t="shared" si="1"/>
        <v>13619</v>
      </c>
      <c r="AD19" s="39">
        <f t="shared" si="1"/>
        <v>18627</v>
      </c>
      <c r="AE19" s="39">
        <f t="shared" si="1"/>
        <v>21160</v>
      </c>
      <c r="AF19" s="39">
        <f t="shared" si="1"/>
        <v>24251</v>
      </c>
      <c r="AG19" s="39">
        <f t="shared" si="1"/>
        <v>17034</v>
      </c>
      <c r="AH19" s="39">
        <f t="shared" si="1"/>
        <v>26747</v>
      </c>
      <c r="AI19" s="39">
        <f t="shared" si="1"/>
        <v>20824</v>
      </c>
      <c r="AJ19" s="39">
        <f t="shared" si="1"/>
        <v>28049</v>
      </c>
      <c r="AK19" s="39">
        <f t="shared" si="1"/>
        <v>19195</v>
      </c>
      <c r="AL19" s="39">
        <f t="shared" si="1"/>
        <v>19724</v>
      </c>
      <c r="AM19" s="39">
        <f t="shared" si="1"/>
        <v>24522</v>
      </c>
      <c r="AN19" s="39">
        <f t="shared" si="1"/>
        <v>15507</v>
      </c>
      <c r="AO19" s="39">
        <f t="shared" si="1"/>
        <v>22364</v>
      </c>
      <c r="AP19" s="39">
        <f t="shared" si="1"/>
        <v>18941</v>
      </c>
      <c r="AQ19" s="39">
        <f t="shared" si="1"/>
        <v>18455</v>
      </c>
      <c r="AR19" s="39">
        <f t="shared" si="1"/>
        <v>17542</v>
      </c>
      <c r="AS19" s="39">
        <f t="shared" si="1"/>
        <v>15867</v>
      </c>
      <c r="AT19" s="39">
        <f t="shared" si="1"/>
        <v>15326</v>
      </c>
      <c r="AU19" s="39">
        <f t="shared" si="1"/>
        <v>18392</v>
      </c>
      <c r="AV19" s="39">
        <f t="shared" si="1"/>
        <v>21181</v>
      </c>
      <c r="AW19" s="39">
        <f t="shared" si="1"/>
        <v>17265</v>
      </c>
      <c r="AX19" s="39">
        <f t="shared" si="1"/>
        <v>18947</v>
      </c>
      <c r="AY19" s="39">
        <f t="shared" si="1"/>
        <v>18072</v>
      </c>
      <c r="AZ19" s="39">
        <f t="shared" si="1"/>
        <v>27566</v>
      </c>
      <c r="BA19" s="39">
        <f t="shared" si="1"/>
        <v>16663</v>
      </c>
      <c r="BB19" s="39">
        <f t="shared" si="1"/>
        <v>16234</v>
      </c>
      <c r="BC19" s="39">
        <f t="shared" si="1"/>
        <v>17862</v>
      </c>
      <c r="BD19" s="39">
        <f t="shared" si="1"/>
        <v>20269</v>
      </c>
      <c r="BE19" s="39">
        <f t="shared" si="1"/>
        <v>19245</v>
      </c>
      <c r="BF19" s="39">
        <f t="shared" si="1"/>
        <v>20540</v>
      </c>
      <c r="BG19" s="39">
        <f t="shared" si="1"/>
        <v>17488</v>
      </c>
      <c r="BH19" s="39">
        <f t="shared" si="1"/>
        <v>14039</v>
      </c>
      <c r="BI19" s="39">
        <f t="shared" si="1"/>
        <v>38647</v>
      </c>
      <c r="BJ19" s="39">
        <f t="shared" si="1"/>
        <v>13525</v>
      </c>
      <c r="BK19" s="39">
        <f t="shared" si="1"/>
        <v>25782</v>
      </c>
    </row>
    <row r="20" spans="1:68">
      <c r="A20" s="28" t="s">
        <v>87</v>
      </c>
      <c r="B20" s="39">
        <f>((B18/B19)*100)</f>
        <v>25.540790179369527</v>
      </c>
      <c r="C20" s="39">
        <f t="shared" ref="C20:G20" si="2">((C18/C19)*100)</f>
        <v>31.694473698797182</v>
      </c>
      <c r="D20" s="39">
        <f t="shared" si="2"/>
        <v>28.473239436619718</v>
      </c>
      <c r="E20" s="39">
        <f t="shared" si="2"/>
        <v>32.046803083236291</v>
      </c>
      <c r="F20" s="39">
        <f t="shared" si="2"/>
        <v>33.263707571801568</v>
      </c>
      <c r="G20" s="39">
        <f t="shared" si="2"/>
        <v>26.757446808510636</v>
      </c>
      <c r="H20" s="39">
        <f t="shared" ref="H20" si="3">((H18/H19)*100)</f>
        <v>27.784653465346537</v>
      </c>
      <c r="I20" s="39">
        <f t="shared" ref="I20" si="4">((I18/I19)*100)</f>
        <v>35.09635747564591</v>
      </c>
      <c r="J20" s="39">
        <f t="shared" ref="J20" si="5">((J18/J19)*100)</f>
        <v>32.403433476394852</v>
      </c>
      <c r="K20" s="39">
        <f t="shared" ref="K20:L20" si="6">((K18/K19)*100)</f>
        <v>27.589168663261155</v>
      </c>
      <c r="L20" s="39">
        <f t="shared" si="6"/>
        <v>30.855909853752099</v>
      </c>
      <c r="M20" s="39">
        <f t="shared" ref="M20" si="7">((M18/M19)*100)</f>
        <v>32.827578512857706</v>
      </c>
      <c r="N20" s="39">
        <f t="shared" ref="N20" si="8">((N18/N19)*100)</f>
        <v>34.038888888888891</v>
      </c>
      <c r="O20" s="39">
        <f t="shared" ref="O20" si="9">((O18/O19)*100)</f>
        <v>29.405490372200077</v>
      </c>
      <c r="P20" s="39">
        <f t="shared" ref="P20:Q20" si="10">((P18/P19)*100)</f>
        <v>32.130115424973766</v>
      </c>
      <c r="Q20" s="39">
        <f t="shared" si="10"/>
        <v>28.872620790629576</v>
      </c>
      <c r="R20" s="39">
        <f t="shared" ref="R20" si="11">((R18/R19)*100)</f>
        <v>36.315921019745062</v>
      </c>
      <c r="S20" s="39">
        <f t="shared" ref="S20" si="12">((S18/S19)*100)</f>
        <v>28.864830441012579</v>
      </c>
      <c r="T20" s="39">
        <f t="shared" ref="T20" si="13">((T18/T19)*100)</f>
        <v>33.590684723452732</v>
      </c>
      <c r="U20" s="39">
        <f t="shared" ref="U20:V20" si="14">((U18/U19)*100)</f>
        <v>32.594847511133665</v>
      </c>
      <c r="V20" s="39">
        <f t="shared" si="14"/>
        <v>34.233370612983968</v>
      </c>
      <c r="W20" s="39">
        <f t="shared" ref="W20" si="15">((W18/W19)*100)</f>
        <v>30.229413410426186</v>
      </c>
      <c r="X20" s="39">
        <f t="shared" ref="X20" si="16">((X18/X19)*100)</f>
        <v>34.729144347664075</v>
      </c>
      <c r="Y20" s="39">
        <f t="shared" ref="Y20" si="17">((Y18/Y19)*100)</f>
        <v>35.494707237998519</v>
      </c>
      <c r="Z20" s="39">
        <f t="shared" ref="Z20:AA20" si="18">((Z18/Z19)*100)</f>
        <v>33.596059113300491</v>
      </c>
      <c r="AA20" s="39">
        <f t="shared" si="18"/>
        <v>33.639716312056741</v>
      </c>
      <c r="AB20" s="39">
        <f t="shared" ref="AB20" si="19">((AB18/AB19)*100)</f>
        <v>29.406626681418508</v>
      </c>
      <c r="AC20" s="39">
        <f t="shared" ref="AC20" si="20">((AC18/AC19)*100)</f>
        <v>17.996916073133125</v>
      </c>
      <c r="AD20" s="39">
        <f t="shared" ref="AD20" si="21">((AD18/AD19)*100)</f>
        <v>38.573039136736995</v>
      </c>
      <c r="AE20" s="39">
        <f t="shared" ref="AE20:AF20" si="22">((AE18/AE19)*100)</f>
        <v>34.15406427221172</v>
      </c>
      <c r="AF20" s="39">
        <f t="shared" si="22"/>
        <v>29.004989484969691</v>
      </c>
      <c r="AG20" s="39">
        <f t="shared" ref="AG20" si="23">((AG18/AG19)*100)</f>
        <v>15.25771985440883</v>
      </c>
      <c r="AH20" s="39">
        <f t="shared" ref="AH20" si="24">((AH18/AH19)*100)</f>
        <v>28.1526900213108</v>
      </c>
      <c r="AI20" s="39">
        <f t="shared" ref="AI20" si="25">((AI18/AI19)*100)</f>
        <v>33.970418747598927</v>
      </c>
      <c r="AJ20" s="39">
        <f t="shared" ref="AJ20:AK20" si="26">((AJ18/AJ19)*100)</f>
        <v>23.223644336696495</v>
      </c>
      <c r="AK20" s="39">
        <f t="shared" si="26"/>
        <v>34.243292524094812</v>
      </c>
      <c r="AL20" s="39">
        <f t="shared" ref="AL20" si="27">((AL18/AL19)*100)</f>
        <v>34.100588116000814</v>
      </c>
      <c r="AM20" s="39">
        <f t="shared" ref="AM20" si="28">((AM18/AM19)*100)</f>
        <v>14.252507952043064</v>
      </c>
      <c r="AN20" s="39">
        <f t="shared" ref="AN20" si="29">((AN18/AN19)*100)</f>
        <v>27.3553878893403</v>
      </c>
      <c r="AO20" s="39">
        <f t="shared" ref="AO20:AP20" si="30">((AO18/AO19)*100)</f>
        <v>40.837953854408873</v>
      </c>
      <c r="AP20" s="39">
        <f t="shared" si="30"/>
        <v>14.159759252415396</v>
      </c>
      <c r="AQ20" s="39">
        <f t="shared" ref="AQ20" si="31">((AQ18/AQ19)*100)</f>
        <v>24.009753454348413</v>
      </c>
      <c r="AR20" s="39">
        <f t="shared" ref="AR20" si="32">((AR18/AR19)*100)</f>
        <v>34.739482385132824</v>
      </c>
      <c r="AS20" s="39">
        <f t="shared" ref="AS20" si="33">((AS18/AS19)*100)</f>
        <v>26.640196634524482</v>
      </c>
      <c r="AT20" s="39">
        <f t="shared" ref="AT20:AU20" si="34">((AT18/AT19)*100)</f>
        <v>33.583452955761452</v>
      </c>
      <c r="AU20" s="39">
        <f t="shared" si="34"/>
        <v>22.444541104828186</v>
      </c>
      <c r="AV20" s="39">
        <f t="shared" ref="AV20" si="35">((AV18/AV19)*100)</f>
        <v>27.265001652424342</v>
      </c>
      <c r="AW20" s="39">
        <f t="shared" ref="AW20" si="36">((AW18/AW19)*100)</f>
        <v>21.372719374456995</v>
      </c>
      <c r="AX20" s="39">
        <f t="shared" ref="AX20" si="37">((AX18/AX19)*100)</f>
        <v>27.661371193328758</v>
      </c>
      <c r="AY20" s="39">
        <f t="shared" ref="AY20:AZ20" si="38">((AY18/AY19)*100)</f>
        <v>24.468791500664011</v>
      </c>
      <c r="AZ20" s="39">
        <f t="shared" si="38"/>
        <v>27.66814191395197</v>
      </c>
      <c r="BA20" s="39">
        <f t="shared" ref="BA20" si="39">((BA18/BA19)*100)</f>
        <v>25.655644241733182</v>
      </c>
      <c r="BB20" s="39">
        <f t="shared" ref="BB20" si="40">((BB18/BB19)*100)</f>
        <v>28.132314894665516</v>
      </c>
      <c r="BC20" s="39">
        <f t="shared" ref="BC20" si="41">((BC18/BC19)*100)</f>
        <v>33.624454148471614</v>
      </c>
      <c r="BD20" s="39">
        <f t="shared" ref="BD20:BE20" si="42">((BD18/BD19)*100)</f>
        <v>35.315013074152645</v>
      </c>
      <c r="BE20" s="39">
        <f t="shared" si="42"/>
        <v>33.863341127565597</v>
      </c>
      <c r="BF20" s="39">
        <f t="shared" ref="BF20" si="43">((BF18/BF19)*100)</f>
        <v>37.638753651411875</v>
      </c>
      <c r="BG20" s="39">
        <f t="shared" ref="BG20" si="44">((BG18/BG19)*100)</f>
        <v>26.915599268069535</v>
      </c>
      <c r="BH20" s="39">
        <f t="shared" ref="BH20" si="45">((BH18/BH19)*100)</f>
        <v>34.147731319894582</v>
      </c>
      <c r="BI20" s="39">
        <f t="shared" ref="BI20:BJ20" si="46">((BI18/BI19)*100)</f>
        <v>39.079359329314045</v>
      </c>
      <c r="BJ20" s="39">
        <f t="shared" si="46"/>
        <v>17.826247689463955</v>
      </c>
      <c r="BK20" s="39">
        <f t="shared" ref="BK20" si="47">((BK18/BK19)*100)</f>
        <v>17.954386781475449</v>
      </c>
    </row>
    <row r="22" spans="1:68">
      <c r="A22" s="26" t="s">
        <v>90</v>
      </c>
      <c r="B22" s="39">
        <f>SUM(B2:B13)</f>
        <v>6560</v>
      </c>
      <c r="C22" s="39">
        <f>SUM(C2:C13)</f>
        <v>8332</v>
      </c>
      <c r="D22" s="39">
        <f t="shared" ref="D22:BK22" si="48">SUM(D2:D13)</f>
        <v>7386</v>
      </c>
      <c r="E22" s="39">
        <f t="shared" si="48"/>
        <v>8478</v>
      </c>
      <c r="F22" s="39">
        <f t="shared" si="48"/>
        <v>8979</v>
      </c>
      <c r="G22" s="39">
        <f t="shared" si="48"/>
        <v>7086</v>
      </c>
      <c r="H22" s="39">
        <f t="shared" si="48"/>
        <v>7240</v>
      </c>
      <c r="I22" s="39">
        <f t="shared" si="48"/>
        <v>9233</v>
      </c>
      <c r="J22" s="39">
        <f t="shared" si="48"/>
        <v>8136</v>
      </c>
      <c r="K22" s="39">
        <f t="shared" si="48"/>
        <v>8687</v>
      </c>
      <c r="L22" s="39">
        <f t="shared" si="48"/>
        <v>7625</v>
      </c>
      <c r="M22" s="39">
        <f t="shared" si="48"/>
        <v>8551</v>
      </c>
      <c r="N22" s="39">
        <f t="shared" si="48"/>
        <v>8712</v>
      </c>
      <c r="O22" s="39">
        <f t="shared" si="48"/>
        <v>7931</v>
      </c>
      <c r="P22" s="39">
        <f t="shared" si="48"/>
        <v>8627</v>
      </c>
      <c r="Q22" s="39">
        <f t="shared" si="48"/>
        <v>7415</v>
      </c>
      <c r="R22" s="39">
        <f t="shared" si="48"/>
        <v>10135</v>
      </c>
      <c r="S22" s="39">
        <f t="shared" si="48"/>
        <v>7993</v>
      </c>
      <c r="T22" s="39">
        <f t="shared" si="48"/>
        <v>15313</v>
      </c>
      <c r="U22" s="39">
        <f t="shared" si="48"/>
        <v>8404</v>
      </c>
      <c r="V22" s="39">
        <f t="shared" si="48"/>
        <v>18222</v>
      </c>
      <c r="W22" s="39">
        <f t="shared" si="48"/>
        <v>18068</v>
      </c>
      <c r="X22" s="39">
        <f t="shared" si="48"/>
        <v>10483</v>
      </c>
      <c r="Y22" s="39">
        <f t="shared" si="48"/>
        <v>11816</v>
      </c>
      <c r="Z22" s="39">
        <f t="shared" si="48"/>
        <v>7603</v>
      </c>
      <c r="AA22" s="39">
        <f t="shared" si="48"/>
        <v>8228</v>
      </c>
      <c r="AB22" s="39">
        <f t="shared" si="48"/>
        <v>7238</v>
      </c>
      <c r="AC22" s="39">
        <f t="shared" si="48"/>
        <v>4412</v>
      </c>
      <c r="AD22" s="39">
        <f t="shared" si="48"/>
        <v>9729</v>
      </c>
      <c r="AE22" s="39">
        <f t="shared" si="48"/>
        <v>10248</v>
      </c>
      <c r="AF22" s="39">
        <f t="shared" si="48"/>
        <v>9820</v>
      </c>
      <c r="AG22" s="39">
        <f t="shared" si="48"/>
        <v>4305</v>
      </c>
      <c r="AH22" s="39">
        <f t="shared" si="48"/>
        <v>10410</v>
      </c>
      <c r="AI22" s="39">
        <f t="shared" si="48"/>
        <v>9883</v>
      </c>
      <c r="AJ22" s="39">
        <f t="shared" si="48"/>
        <v>10466</v>
      </c>
      <c r="AK22" s="39">
        <f t="shared" si="48"/>
        <v>8939</v>
      </c>
      <c r="AL22" s="39">
        <f t="shared" si="48"/>
        <v>9293</v>
      </c>
      <c r="AM22" s="39">
        <f t="shared" si="48"/>
        <v>7921</v>
      </c>
      <c r="AN22" s="39">
        <f t="shared" si="48"/>
        <v>6192</v>
      </c>
      <c r="AO22" s="39">
        <f t="shared" si="48"/>
        <v>11675</v>
      </c>
      <c r="AP22" s="39">
        <f t="shared" si="48"/>
        <v>4607</v>
      </c>
      <c r="AQ22" s="39">
        <f t="shared" si="48"/>
        <v>7208</v>
      </c>
      <c r="AR22" s="39">
        <f t="shared" si="48"/>
        <v>8413</v>
      </c>
      <c r="AS22" s="39">
        <f t="shared" si="48"/>
        <v>6245</v>
      </c>
      <c r="AT22" s="39">
        <f t="shared" si="48"/>
        <v>7326</v>
      </c>
      <c r="AU22" s="39">
        <f t="shared" si="48"/>
        <v>6919</v>
      </c>
      <c r="AV22" s="39">
        <f t="shared" si="48"/>
        <v>8424</v>
      </c>
      <c r="AW22" s="39">
        <f t="shared" si="48"/>
        <v>6046</v>
      </c>
      <c r="AX22" s="39">
        <f t="shared" si="48"/>
        <v>7835</v>
      </c>
      <c r="AY22" s="39">
        <f t="shared" si="48"/>
        <v>6224</v>
      </c>
      <c r="AZ22" s="39">
        <f t="shared" si="48"/>
        <v>10619</v>
      </c>
      <c r="BA22" s="39">
        <f t="shared" si="48"/>
        <v>6376</v>
      </c>
      <c r="BB22" s="39">
        <f t="shared" si="48"/>
        <v>6631</v>
      </c>
      <c r="BC22" s="39">
        <f t="shared" si="48"/>
        <v>8729</v>
      </c>
      <c r="BD22" s="39">
        <f t="shared" si="48"/>
        <v>10262</v>
      </c>
      <c r="BE22" s="39">
        <f t="shared" si="48"/>
        <v>9168</v>
      </c>
      <c r="BF22" s="39">
        <f t="shared" si="48"/>
        <v>9874</v>
      </c>
      <c r="BG22" s="39">
        <f t="shared" si="48"/>
        <v>7031</v>
      </c>
      <c r="BH22" s="39">
        <f t="shared" si="48"/>
        <v>6825</v>
      </c>
      <c r="BI22" s="39">
        <f t="shared" si="48"/>
        <v>18895</v>
      </c>
      <c r="BJ22" s="39">
        <f t="shared" si="48"/>
        <v>4834</v>
      </c>
      <c r="BK22" s="39">
        <f t="shared" si="48"/>
        <v>7932</v>
      </c>
    </row>
    <row r="23" spans="1:68">
      <c r="A23" s="28" t="s">
        <v>86</v>
      </c>
      <c r="B23" s="39">
        <f>((B22/B19)*100)</f>
        <v>39.091830045885231</v>
      </c>
      <c r="C23" s="39">
        <f t="shared" ref="C23:BK23" si="49">((C22/C19)*100)</f>
        <v>46.183692699961199</v>
      </c>
      <c r="D23" s="39">
        <f t="shared" si="49"/>
        <v>41.611267605633799</v>
      </c>
      <c r="E23" s="39">
        <f t="shared" si="49"/>
        <v>47.01380801863251</v>
      </c>
      <c r="F23" s="39">
        <f t="shared" si="49"/>
        <v>46.887728459530024</v>
      </c>
      <c r="G23" s="39">
        <f t="shared" si="49"/>
        <v>40.204255319148935</v>
      </c>
      <c r="H23" s="39">
        <f t="shared" si="49"/>
        <v>40.729072907290728</v>
      </c>
      <c r="I23" s="39">
        <f t="shared" si="49"/>
        <v>48.882888606522663</v>
      </c>
      <c r="J23" s="39">
        <f t="shared" si="49"/>
        <v>45.945335441608314</v>
      </c>
      <c r="K23" s="39">
        <f t="shared" si="49"/>
        <v>39.270376565254736</v>
      </c>
      <c r="L23" s="39">
        <f t="shared" si="49"/>
        <v>45.702469431790938</v>
      </c>
      <c r="M23" s="39">
        <f t="shared" si="49"/>
        <v>47.699001506108104</v>
      </c>
      <c r="N23" s="39">
        <f t="shared" si="49"/>
        <v>48.4</v>
      </c>
      <c r="O23" s="39">
        <f t="shared" si="49"/>
        <v>44.523662493684391</v>
      </c>
      <c r="P23" s="39">
        <f t="shared" si="49"/>
        <v>45.262329485834208</v>
      </c>
      <c r="Q23" s="39">
        <f t="shared" si="49"/>
        <v>43.426061493411424</v>
      </c>
      <c r="R23" s="39">
        <f t="shared" si="49"/>
        <v>50.662334416395908</v>
      </c>
      <c r="S23" s="39">
        <f t="shared" si="49"/>
        <v>42.418935413681474</v>
      </c>
      <c r="T23" s="39">
        <f t="shared" si="49"/>
        <v>48.452727502847743</v>
      </c>
      <c r="U23" s="39">
        <f t="shared" si="49"/>
        <v>47.375838547832458</v>
      </c>
      <c r="V23" s="39">
        <f t="shared" si="49"/>
        <v>48.522128135484905</v>
      </c>
      <c r="W23" s="39">
        <f t="shared" si="49"/>
        <v>42.124405483540059</v>
      </c>
      <c r="X23" s="39">
        <f t="shared" si="49"/>
        <v>48.828543481298617</v>
      </c>
      <c r="Y23" s="39">
        <f t="shared" si="49"/>
        <v>46.15444709191047</v>
      </c>
      <c r="Z23" s="39">
        <f t="shared" si="49"/>
        <v>46.816502463054185</v>
      </c>
      <c r="AA23" s="39">
        <f t="shared" si="49"/>
        <v>46.683687943262413</v>
      </c>
      <c r="AB23" s="39">
        <f t="shared" si="49"/>
        <v>42.147557211902402</v>
      </c>
      <c r="AC23" s="39">
        <f t="shared" si="49"/>
        <v>32.395917468242899</v>
      </c>
      <c r="AD23" s="39">
        <f t="shared" si="49"/>
        <v>52.230632952166211</v>
      </c>
      <c r="AE23" s="39">
        <f t="shared" si="49"/>
        <v>48.431001890359163</v>
      </c>
      <c r="AF23" s="39">
        <f t="shared" si="49"/>
        <v>40.493175539153029</v>
      </c>
      <c r="AG23" s="39">
        <f t="shared" si="49"/>
        <v>25.272983444874956</v>
      </c>
      <c r="AH23" s="39">
        <f t="shared" si="49"/>
        <v>38.920252738624896</v>
      </c>
      <c r="AI23" s="39">
        <f t="shared" si="49"/>
        <v>47.459661928543987</v>
      </c>
      <c r="AJ23" s="39">
        <f t="shared" si="49"/>
        <v>37.313273200470604</v>
      </c>
      <c r="AK23" s="39">
        <f t="shared" si="49"/>
        <v>46.56941911956239</v>
      </c>
      <c r="AL23" s="39">
        <f t="shared" si="49"/>
        <v>47.115189616710609</v>
      </c>
      <c r="AM23" s="39">
        <f t="shared" si="49"/>
        <v>32.301606720495876</v>
      </c>
      <c r="AN23" s="39">
        <f t="shared" si="49"/>
        <v>39.930354033662219</v>
      </c>
      <c r="AO23" s="39">
        <f t="shared" si="49"/>
        <v>52.204435700232523</v>
      </c>
      <c r="AP23" s="39">
        <f t="shared" si="49"/>
        <v>24.322897418298929</v>
      </c>
      <c r="AQ23" s="39">
        <f t="shared" si="49"/>
        <v>39.057166079653207</v>
      </c>
      <c r="AR23" s="39">
        <f t="shared" si="49"/>
        <v>47.959183673469383</v>
      </c>
      <c r="AS23" s="39">
        <f t="shared" si="49"/>
        <v>39.358416839982354</v>
      </c>
      <c r="AT23" s="39">
        <f t="shared" si="49"/>
        <v>47.801122275871066</v>
      </c>
      <c r="AU23" s="39">
        <f t="shared" si="49"/>
        <v>37.619617224880379</v>
      </c>
      <c r="AV23" s="39">
        <f t="shared" si="49"/>
        <v>39.771493319484442</v>
      </c>
      <c r="AW23" s="39">
        <f t="shared" si="49"/>
        <v>35.018824210831163</v>
      </c>
      <c r="AX23" s="39">
        <f t="shared" si="49"/>
        <v>41.352192959307544</v>
      </c>
      <c r="AY23" s="39">
        <f t="shared" si="49"/>
        <v>34.440017706949973</v>
      </c>
      <c r="AZ23" s="39">
        <f t="shared" si="49"/>
        <v>38.522092432706955</v>
      </c>
      <c r="BA23" s="39">
        <f t="shared" si="49"/>
        <v>38.264418171997839</v>
      </c>
      <c r="BB23" s="39">
        <f t="shared" si="49"/>
        <v>40.846371812245899</v>
      </c>
      <c r="BC23" s="39">
        <f t="shared" si="49"/>
        <v>48.869107602732058</v>
      </c>
      <c r="BD23" s="39">
        <f t="shared" si="49"/>
        <v>50.629039419803647</v>
      </c>
      <c r="BE23" s="39">
        <f t="shared" si="49"/>
        <v>47.638347622759156</v>
      </c>
      <c r="BF23" s="39">
        <f t="shared" si="49"/>
        <v>48.07205452775073</v>
      </c>
      <c r="BG23" s="39">
        <f t="shared" si="49"/>
        <v>40.204711802378775</v>
      </c>
      <c r="BH23" s="39">
        <f t="shared" si="49"/>
        <v>48.614573687584581</v>
      </c>
      <c r="BI23" s="39">
        <f t="shared" si="49"/>
        <v>48.891246409811892</v>
      </c>
      <c r="BJ23" s="39">
        <f t="shared" si="49"/>
        <v>35.741219963031426</v>
      </c>
      <c r="BK23" s="39">
        <f t="shared" si="49"/>
        <v>30.765650453804984</v>
      </c>
    </row>
    <row r="27" spans="1:68" ht="15" thickBot="1"/>
    <row r="28" spans="1:68">
      <c r="B28" s="40" t="s">
        <v>92</v>
      </c>
      <c r="C28" s="40"/>
      <c r="F28" s="40" t="s">
        <v>93</v>
      </c>
      <c r="G28" s="40"/>
    </row>
    <row r="29" spans="1:68">
      <c r="B29" s="41"/>
      <c r="C29" s="41"/>
      <c r="F29" s="41"/>
      <c r="G29" s="41"/>
    </row>
    <row r="30" spans="1:68">
      <c r="B30" s="41" t="s">
        <v>73</v>
      </c>
      <c r="C30" s="41">
        <v>29.625246263298184</v>
      </c>
      <c r="F30" s="41" t="s">
        <v>73</v>
      </c>
      <c r="G30" s="41">
        <v>42.990621899031346</v>
      </c>
    </row>
    <row r="31" spans="1:68">
      <c r="B31" s="41" t="s">
        <v>74</v>
      </c>
      <c r="C31" s="41">
        <v>0.77167912451819676</v>
      </c>
      <c r="F31" s="41" t="s">
        <v>74</v>
      </c>
      <c r="G31" s="41">
        <v>0.78481283358361187</v>
      </c>
    </row>
    <row r="32" spans="1:68">
      <c r="B32" s="41" t="s">
        <v>75</v>
      </c>
      <c r="C32" s="41">
        <v>30.542661632089143</v>
      </c>
      <c r="F32" s="41" t="s">
        <v>75</v>
      </c>
      <c r="G32" s="41">
        <v>44.892995989759299</v>
      </c>
    </row>
    <row r="33" spans="2:7">
      <c r="B33" s="41" t="s">
        <v>76</v>
      </c>
      <c r="C33" s="41" t="e">
        <v>#N/A</v>
      </c>
      <c r="F33" s="41" t="s">
        <v>76</v>
      </c>
      <c r="G33" s="41" t="e">
        <v>#N/A</v>
      </c>
    </row>
    <row r="34" spans="2:7">
      <c r="B34" s="41" t="s">
        <v>77</v>
      </c>
      <c r="C34" s="41">
        <v>6.0762075026668221</v>
      </c>
      <c r="F34" s="41" t="s">
        <v>77</v>
      </c>
      <c r="G34" s="41">
        <v>6.1796224312628807</v>
      </c>
    </row>
    <row r="35" spans="2:7">
      <c r="B35" s="41" t="s">
        <v>78</v>
      </c>
      <c r="C35" s="41">
        <v>36.920297615464584</v>
      </c>
      <c r="F35" s="41" t="s">
        <v>78</v>
      </c>
      <c r="G35" s="41">
        <v>38.187733392967353</v>
      </c>
    </row>
    <row r="36" spans="2:7">
      <c r="B36" s="41" t="s">
        <v>79</v>
      </c>
      <c r="C36" s="41">
        <v>0.41912337297253366</v>
      </c>
      <c r="F36" s="41" t="s">
        <v>79</v>
      </c>
      <c r="G36" s="41">
        <v>0.82025903823308743</v>
      </c>
    </row>
    <row r="37" spans="2:7">
      <c r="B37" s="41" t="s">
        <v>80</v>
      </c>
      <c r="C37" s="41">
        <v>-0.83614092630891901</v>
      </c>
      <c r="F37" s="41" t="s">
        <v>80</v>
      </c>
      <c r="G37" s="41">
        <v>-0.96638869702511832</v>
      </c>
    </row>
    <row r="38" spans="2:7">
      <c r="B38" s="41" t="s">
        <v>81</v>
      </c>
      <c r="C38" s="41">
        <v>26.678194601993475</v>
      </c>
      <c r="F38" s="41" t="s">
        <v>81</v>
      </c>
      <c r="G38" s="41">
        <v>27.907735533867282</v>
      </c>
    </row>
    <row r="39" spans="2:7">
      <c r="B39" s="41" t="s">
        <v>82</v>
      </c>
      <c r="C39" s="41">
        <v>14.159759252415396</v>
      </c>
      <c r="F39" s="41" t="s">
        <v>82</v>
      </c>
      <c r="G39" s="41">
        <v>24.322897418298929</v>
      </c>
    </row>
    <row r="40" spans="2:7">
      <c r="B40" s="41" t="s">
        <v>83</v>
      </c>
      <c r="C40" s="41">
        <v>40.837953854408873</v>
      </c>
      <c r="F40" s="41" t="s">
        <v>83</v>
      </c>
      <c r="G40" s="41">
        <v>52.230632952166211</v>
      </c>
    </row>
    <row r="41" spans="2:7">
      <c r="B41" s="41" t="s">
        <v>84</v>
      </c>
      <c r="C41" s="41">
        <v>1836.7652683244874</v>
      </c>
      <c r="F41" s="41" t="s">
        <v>84</v>
      </c>
      <c r="G41" s="41">
        <v>2665.4185577399435</v>
      </c>
    </row>
    <row r="42" spans="2:7" ht="15" thickBot="1">
      <c r="B42" s="42" t="s">
        <v>85</v>
      </c>
      <c r="C42" s="42">
        <v>62</v>
      </c>
      <c r="F42" s="42" t="s">
        <v>85</v>
      </c>
      <c r="G42" s="42">
        <v>62</v>
      </c>
    </row>
  </sheetData>
  <mergeCells count="8">
    <mergeCell ref="BJ17:BK17"/>
    <mergeCell ref="BM17:BP17"/>
    <mergeCell ref="B17:AO17"/>
    <mergeCell ref="AP17:AS17"/>
    <mergeCell ref="AT17:AY17"/>
    <mergeCell ref="AZ17:BB17"/>
    <mergeCell ref="BC17:BE17"/>
    <mergeCell ref="BG17:BI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B4291-032D-B547-BA57-5FFE0CFB6A56}">
  <dimension ref="A1:BP41"/>
  <sheetViews>
    <sheetView workbookViewId="0">
      <pane xSplit="1" topLeftCell="BM1" activePane="topRight" state="frozen"/>
      <selection pane="topRight" activeCell="B1" sqref="B1:BP1"/>
    </sheetView>
  </sheetViews>
  <sheetFormatPr baseColWidth="10" defaultRowHeight="16"/>
  <cols>
    <col min="1" max="1" width="24.83203125" style="3" bestFit="1" customWidth="1"/>
    <col min="2" max="2" width="14" bestFit="1" customWidth="1"/>
    <col min="3" max="3" width="29.1640625" bestFit="1" customWidth="1"/>
    <col min="4" max="4" width="27.1640625" bestFit="1" customWidth="1"/>
    <col min="5" max="5" width="28.5" bestFit="1" customWidth="1"/>
    <col min="6" max="6" width="26.33203125" bestFit="1" customWidth="1"/>
    <col min="7" max="7" width="27.1640625" bestFit="1" customWidth="1"/>
    <col min="8" max="8" width="25" bestFit="1" customWidth="1"/>
    <col min="9" max="9" width="21.33203125" bestFit="1" customWidth="1"/>
    <col min="10" max="10" width="19.33203125" bestFit="1" customWidth="1"/>
    <col min="11" max="11" width="21.33203125" bestFit="1" customWidth="1"/>
    <col min="12" max="12" width="19.33203125" bestFit="1" customWidth="1"/>
    <col min="13" max="13" width="21.33203125" bestFit="1" customWidth="1"/>
    <col min="14" max="14" width="19.33203125" bestFit="1" customWidth="1"/>
    <col min="15" max="15" width="21.33203125" bestFit="1" customWidth="1"/>
    <col min="16" max="16" width="19.33203125" bestFit="1" customWidth="1"/>
    <col min="17" max="17" width="21.33203125" bestFit="1" customWidth="1"/>
    <col min="18" max="18" width="19.33203125" bestFit="1" customWidth="1"/>
    <col min="19" max="19" width="21.33203125" bestFit="1" customWidth="1"/>
    <col min="20" max="20" width="19.33203125" bestFit="1" customWidth="1"/>
    <col min="21" max="21" width="21.33203125" bestFit="1" customWidth="1"/>
    <col min="22" max="22" width="22.5" bestFit="1" customWidth="1"/>
    <col min="23" max="24" width="20.33203125" bestFit="1" customWidth="1"/>
    <col min="25" max="25" width="19.1640625" bestFit="1" customWidth="1"/>
    <col min="26" max="26" width="19.33203125" bestFit="1" customWidth="1"/>
    <col min="27" max="27" width="21.33203125" bestFit="1" customWidth="1"/>
    <col min="28" max="28" width="16.1640625" bestFit="1" customWidth="1"/>
    <col min="29" max="29" width="22.6640625" bestFit="1" customWidth="1"/>
    <col min="30" max="30" width="23" bestFit="1" customWidth="1"/>
    <col min="31" max="31" width="30.6640625" bestFit="1" customWidth="1"/>
    <col min="32" max="32" width="28.6640625" bestFit="1" customWidth="1"/>
    <col min="33" max="33" width="20.33203125" bestFit="1" customWidth="1"/>
    <col min="34" max="34" width="26.1640625" bestFit="1" customWidth="1"/>
    <col min="35" max="35" width="24.1640625" bestFit="1" customWidth="1"/>
    <col min="36" max="36" width="29.1640625" bestFit="1" customWidth="1"/>
    <col min="37" max="37" width="27.1640625" bestFit="1" customWidth="1"/>
    <col min="38" max="38" width="33.1640625" bestFit="1" customWidth="1"/>
    <col min="39" max="39" width="31" bestFit="1" customWidth="1"/>
    <col min="40" max="40" width="20" bestFit="1" customWidth="1"/>
    <col min="41" max="41" width="16.1640625" bestFit="1" customWidth="1"/>
    <col min="42" max="42" width="24.1640625" bestFit="1" customWidth="1"/>
    <col min="43" max="43" width="18.1640625" bestFit="1" customWidth="1"/>
    <col min="44" max="44" width="26.1640625" bestFit="1" customWidth="1"/>
    <col min="45" max="45" width="17.83203125" bestFit="1" customWidth="1"/>
    <col min="46" max="46" width="25.83203125" bestFit="1" customWidth="1"/>
    <col min="47" max="47" width="14.1640625" bestFit="1" customWidth="1"/>
    <col min="48" max="48" width="19" bestFit="1" customWidth="1"/>
    <col min="49" max="49" width="19.83203125" bestFit="1" customWidth="1"/>
    <col min="50" max="50" width="19.5" bestFit="1" customWidth="1"/>
    <col min="51" max="51" width="19" bestFit="1" customWidth="1"/>
    <col min="52" max="52" width="22.1640625" bestFit="1" customWidth="1"/>
    <col min="53" max="53" width="28" bestFit="1" customWidth="1"/>
    <col min="54" max="54" width="25.83203125" bestFit="1" customWidth="1"/>
    <col min="55" max="55" width="21.1640625" bestFit="1" customWidth="1"/>
    <col min="56" max="56" width="28.1640625" bestFit="1" customWidth="1"/>
    <col min="57" max="57" width="26" bestFit="1" customWidth="1"/>
    <col min="58" max="58" width="23.83203125" bestFit="1" customWidth="1"/>
    <col min="59" max="59" width="19.5" bestFit="1" customWidth="1"/>
    <col min="60" max="60" width="18.1640625" bestFit="1" customWidth="1"/>
    <col min="61" max="61" width="21.1640625" bestFit="1" customWidth="1"/>
    <col min="62" max="62" width="21" bestFit="1" customWidth="1"/>
    <col min="63" max="63" width="31.6640625" bestFit="1" customWidth="1"/>
    <col min="64" max="64" width="28.5" bestFit="1" customWidth="1"/>
    <col min="65" max="65" width="24.83203125" bestFit="1" customWidth="1"/>
    <col min="66" max="66" width="23.83203125" bestFit="1" customWidth="1"/>
    <col min="67" max="67" width="16.1640625" bestFit="1" customWidth="1"/>
    <col min="68" max="68" width="21" bestFit="1" customWidth="1"/>
  </cols>
  <sheetData>
    <row r="1" spans="1:68" s="1" customFormat="1">
      <c r="A1" s="2" t="s">
        <v>0</v>
      </c>
      <c r="B1" s="8" t="s">
        <v>96</v>
      </c>
      <c r="C1" s="8" t="s">
        <v>97</v>
      </c>
      <c r="D1" s="8" t="s">
        <v>98</v>
      </c>
      <c r="E1" s="8" t="s">
        <v>99</v>
      </c>
      <c r="F1" s="8" t="s">
        <v>100</v>
      </c>
      <c r="G1" s="8" t="s">
        <v>101</v>
      </c>
      <c r="H1" s="8" t="s">
        <v>102</v>
      </c>
      <c r="I1" s="8" t="s">
        <v>103</v>
      </c>
      <c r="J1" s="8" t="s">
        <v>104</v>
      </c>
      <c r="K1" s="8" t="s">
        <v>105</v>
      </c>
      <c r="L1" s="8" t="s">
        <v>106</v>
      </c>
      <c r="M1" s="8" t="s">
        <v>107</v>
      </c>
      <c r="N1" s="8" t="s">
        <v>108</v>
      </c>
      <c r="O1" s="8" t="s">
        <v>109</v>
      </c>
      <c r="P1" s="8" t="s">
        <v>110</v>
      </c>
      <c r="Q1" s="8" t="s">
        <v>111</v>
      </c>
      <c r="R1" s="8" t="s">
        <v>112</v>
      </c>
      <c r="S1" s="8" t="s">
        <v>113</v>
      </c>
      <c r="T1" s="8" t="s">
        <v>114</v>
      </c>
      <c r="U1" s="8" t="s">
        <v>115</v>
      </c>
      <c r="V1" s="8" t="s">
        <v>116</v>
      </c>
      <c r="W1" s="8" t="s">
        <v>117</v>
      </c>
      <c r="X1" s="8" t="s">
        <v>118</v>
      </c>
      <c r="Y1" s="8" t="s">
        <v>63</v>
      </c>
      <c r="Z1" s="8" t="s">
        <v>14</v>
      </c>
      <c r="AA1" s="8" t="s">
        <v>15</v>
      </c>
      <c r="AB1" s="8" t="s">
        <v>16</v>
      </c>
      <c r="AC1" s="8" t="s">
        <v>17</v>
      </c>
      <c r="AD1" s="8" t="s">
        <v>18</v>
      </c>
      <c r="AE1" s="8" t="s">
        <v>19</v>
      </c>
      <c r="AF1" s="8" t="s">
        <v>119</v>
      </c>
      <c r="AG1" s="8" t="s">
        <v>20</v>
      </c>
      <c r="AH1" s="8" t="s">
        <v>120</v>
      </c>
      <c r="AI1" s="8" t="s">
        <v>121</v>
      </c>
      <c r="AJ1" s="8" t="s">
        <v>122</v>
      </c>
      <c r="AK1" s="8" t="s">
        <v>123</v>
      </c>
      <c r="AL1" s="8" t="s">
        <v>124</v>
      </c>
      <c r="AM1" s="8" t="s">
        <v>125</v>
      </c>
      <c r="AN1" s="8" t="s">
        <v>21</v>
      </c>
      <c r="AO1" s="8" t="s">
        <v>72</v>
      </c>
      <c r="AP1" s="8" t="s">
        <v>126</v>
      </c>
      <c r="AQ1" s="8" t="s">
        <v>22</v>
      </c>
      <c r="AR1" s="8" t="s">
        <v>127</v>
      </c>
      <c r="AS1" s="8" t="s">
        <v>23</v>
      </c>
      <c r="AT1" s="8" t="s">
        <v>128</v>
      </c>
      <c r="AU1" s="8" t="s">
        <v>24</v>
      </c>
      <c r="AV1" s="8" t="s">
        <v>129</v>
      </c>
      <c r="AW1" s="8" t="s">
        <v>25</v>
      </c>
      <c r="AX1" s="8" t="s">
        <v>26</v>
      </c>
      <c r="AY1" s="8" t="s">
        <v>27</v>
      </c>
      <c r="AZ1" s="8" t="s">
        <v>28</v>
      </c>
      <c r="BA1" s="8" t="s">
        <v>130</v>
      </c>
      <c r="BB1" s="8" t="s">
        <v>131</v>
      </c>
      <c r="BC1" s="8" t="s">
        <v>29</v>
      </c>
      <c r="BD1" s="8" t="s">
        <v>132</v>
      </c>
      <c r="BE1" s="8" t="s">
        <v>133</v>
      </c>
      <c r="BF1" s="8" t="s">
        <v>134</v>
      </c>
      <c r="BG1" s="8" t="s">
        <v>30</v>
      </c>
      <c r="BH1" s="8" t="s">
        <v>62</v>
      </c>
      <c r="BI1" s="8" t="s">
        <v>31</v>
      </c>
      <c r="BJ1" s="8" t="s">
        <v>65</v>
      </c>
      <c r="BK1" s="8" t="s">
        <v>66</v>
      </c>
      <c r="BL1" s="8" t="s">
        <v>32</v>
      </c>
      <c r="BM1" s="8" t="s">
        <v>67</v>
      </c>
      <c r="BN1" s="8" t="s">
        <v>68</v>
      </c>
      <c r="BO1" s="8" t="s">
        <v>69</v>
      </c>
      <c r="BP1" s="8" t="s">
        <v>70</v>
      </c>
    </row>
    <row r="2" spans="1:68" s="6" customFormat="1">
      <c r="A2" s="10" t="s">
        <v>2</v>
      </c>
      <c r="B2" s="6">
        <v>479</v>
      </c>
      <c r="C2" s="6">
        <v>1005</v>
      </c>
      <c r="D2" s="6">
        <v>720</v>
      </c>
      <c r="E2" s="6">
        <v>1284</v>
      </c>
      <c r="F2" s="6">
        <v>1209</v>
      </c>
      <c r="G2" s="6">
        <v>594</v>
      </c>
      <c r="H2" s="6">
        <v>830</v>
      </c>
      <c r="I2" s="6">
        <v>1613</v>
      </c>
      <c r="J2" s="6">
        <v>1448</v>
      </c>
      <c r="K2" s="6">
        <v>1254</v>
      </c>
      <c r="L2" s="6">
        <v>914</v>
      </c>
      <c r="M2" s="6">
        <v>960</v>
      </c>
      <c r="N2" s="6">
        <v>1092</v>
      </c>
      <c r="O2" s="6">
        <v>1041</v>
      </c>
      <c r="P2" s="6">
        <v>1400</v>
      </c>
      <c r="Q2" s="6">
        <v>566</v>
      </c>
      <c r="R2" s="6">
        <v>1673</v>
      </c>
      <c r="S2" s="6">
        <v>701</v>
      </c>
      <c r="T2" s="6">
        <v>1862</v>
      </c>
      <c r="U2" s="6">
        <v>905</v>
      </c>
      <c r="V2" s="6">
        <v>2437</v>
      </c>
      <c r="W2" s="6">
        <v>2825</v>
      </c>
      <c r="X2" s="6">
        <v>1772</v>
      </c>
      <c r="Y2" s="6">
        <v>1438</v>
      </c>
      <c r="Z2" s="6">
        <v>1719</v>
      </c>
      <c r="AA2" s="6">
        <v>3061</v>
      </c>
      <c r="AB2" s="6">
        <v>1420</v>
      </c>
      <c r="AC2" s="6">
        <v>231</v>
      </c>
      <c r="AD2" s="6">
        <v>2930</v>
      </c>
      <c r="AE2" s="6">
        <v>2805</v>
      </c>
      <c r="AF2" s="6">
        <v>3269</v>
      </c>
      <c r="AG2" s="6">
        <v>338</v>
      </c>
      <c r="AH2" s="6">
        <v>3523</v>
      </c>
      <c r="AI2" s="6">
        <v>3060</v>
      </c>
      <c r="AJ2" s="6">
        <v>2030</v>
      </c>
      <c r="AK2" s="6">
        <v>3207</v>
      </c>
      <c r="AL2" s="6">
        <v>3439</v>
      </c>
      <c r="AM2" s="6">
        <v>731</v>
      </c>
      <c r="AN2" s="6">
        <v>1593</v>
      </c>
      <c r="AO2" s="6">
        <v>2061</v>
      </c>
      <c r="AP2" s="6">
        <v>1395</v>
      </c>
      <c r="AQ2" s="6">
        <v>592</v>
      </c>
      <c r="AR2" s="6">
        <v>2289</v>
      </c>
      <c r="AS2" s="6">
        <v>760</v>
      </c>
      <c r="AT2" s="6">
        <v>1446</v>
      </c>
      <c r="AU2" s="6">
        <v>795</v>
      </c>
      <c r="AV2" s="6">
        <v>1129</v>
      </c>
      <c r="AW2" s="6">
        <v>1125</v>
      </c>
      <c r="AX2" s="6">
        <v>1504</v>
      </c>
      <c r="AY2" s="6">
        <v>1754</v>
      </c>
      <c r="AZ2" s="6">
        <v>2620</v>
      </c>
      <c r="BA2" s="6">
        <v>1406</v>
      </c>
      <c r="BB2" s="6">
        <v>1558</v>
      </c>
      <c r="BC2" s="6">
        <v>2559</v>
      </c>
      <c r="BD2" s="6">
        <v>3271</v>
      </c>
      <c r="BE2" s="6">
        <v>2933</v>
      </c>
      <c r="BF2" s="6">
        <v>2761</v>
      </c>
      <c r="BG2" s="6">
        <v>1793</v>
      </c>
      <c r="BH2" s="6">
        <v>1922</v>
      </c>
      <c r="BI2" s="6">
        <v>9436</v>
      </c>
      <c r="BJ2" s="6">
        <v>1048</v>
      </c>
      <c r="BK2" s="6">
        <v>2798</v>
      </c>
      <c r="BL2" s="6">
        <v>6686</v>
      </c>
      <c r="BM2" s="6">
        <v>3228</v>
      </c>
      <c r="BN2" s="6">
        <v>1605</v>
      </c>
      <c r="BO2" s="6">
        <v>2360</v>
      </c>
      <c r="BP2" s="6">
        <v>3473</v>
      </c>
    </row>
    <row r="3" spans="1:68" s="6" customFormat="1">
      <c r="A3" s="10" t="s">
        <v>3</v>
      </c>
      <c r="B3" s="6">
        <v>1166</v>
      </c>
      <c r="C3" s="6">
        <v>1265</v>
      </c>
      <c r="D3" s="6">
        <v>1035</v>
      </c>
      <c r="E3" s="6">
        <v>980</v>
      </c>
      <c r="F3" s="6">
        <v>937</v>
      </c>
      <c r="G3" s="6">
        <v>1148</v>
      </c>
      <c r="H3" s="6">
        <v>959</v>
      </c>
      <c r="I3" s="6">
        <v>1354</v>
      </c>
      <c r="J3" s="6">
        <v>1078</v>
      </c>
      <c r="K3" s="6">
        <v>1167</v>
      </c>
      <c r="L3" s="6">
        <v>1089</v>
      </c>
      <c r="M3" s="6">
        <v>1266</v>
      </c>
      <c r="N3" s="6">
        <v>1423</v>
      </c>
      <c r="O3" s="6">
        <v>895</v>
      </c>
      <c r="P3" s="6">
        <v>1291</v>
      </c>
      <c r="Q3" s="6">
        <v>1325</v>
      </c>
      <c r="R3" s="6">
        <v>1706</v>
      </c>
      <c r="S3" s="6">
        <v>1249</v>
      </c>
      <c r="T3" s="6">
        <v>2121</v>
      </c>
      <c r="U3" s="6">
        <v>1482</v>
      </c>
      <c r="V3" s="6">
        <v>2073</v>
      </c>
      <c r="W3" s="6">
        <v>2162</v>
      </c>
      <c r="X3" s="6">
        <v>1469</v>
      </c>
      <c r="Y3" s="6">
        <v>420</v>
      </c>
      <c r="Z3" s="6" t="s">
        <v>33</v>
      </c>
      <c r="AA3" s="6" t="s">
        <v>33</v>
      </c>
      <c r="AB3" s="6" t="s">
        <v>33</v>
      </c>
      <c r="AC3" s="6" t="s">
        <v>33</v>
      </c>
      <c r="AD3" s="6" t="s">
        <v>33</v>
      </c>
      <c r="AE3" s="6" t="s">
        <v>33</v>
      </c>
      <c r="AF3" s="6" t="s">
        <v>33</v>
      </c>
      <c r="AG3" s="6" t="s">
        <v>33</v>
      </c>
      <c r="AH3" s="6" t="s">
        <v>33</v>
      </c>
      <c r="AI3" s="6" t="s">
        <v>33</v>
      </c>
      <c r="AJ3" s="6" t="s">
        <v>33</v>
      </c>
      <c r="AK3" s="6" t="s">
        <v>33</v>
      </c>
      <c r="AL3" s="6" t="s">
        <v>33</v>
      </c>
      <c r="AM3" s="6" t="s">
        <v>33</v>
      </c>
      <c r="AN3" s="6" t="s">
        <v>33</v>
      </c>
      <c r="AO3" s="6" t="s">
        <v>33</v>
      </c>
      <c r="AP3" s="6" t="s">
        <v>33</v>
      </c>
      <c r="AQ3" s="6">
        <v>49</v>
      </c>
      <c r="AR3" s="6">
        <v>276</v>
      </c>
      <c r="AS3" s="6" t="s">
        <v>33</v>
      </c>
      <c r="AT3" s="6" t="s">
        <v>33</v>
      </c>
      <c r="AU3" s="6">
        <v>197</v>
      </c>
      <c r="AV3" s="6">
        <v>116</v>
      </c>
      <c r="AW3" s="6" t="s">
        <v>33</v>
      </c>
      <c r="AX3" s="6" t="s">
        <v>33</v>
      </c>
      <c r="AY3" s="6" t="s">
        <v>33</v>
      </c>
      <c r="AZ3" s="6">
        <v>1009</v>
      </c>
      <c r="BA3" s="6">
        <v>478</v>
      </c>
      <c r="BB3" s="6">
        <v>496</v>
      </c>
      <c r="BC3" s="6">
        <v>483</v>
      </c>
      <c r="BD3" s="6">
        <v>331</v>
      </c>
      <c r="BE3" s="6">
        <v>282</v>
      </c>
      <c r="BF3" s="6" t="s">
        <v>33</v>
      </c>
      <c r="BG3" s="6" t="s">
        <v>33</v>
      </c>
      <c r="BH3" s="6" t="s">
        <v>33</v>
      </c>
      <c r="BI3" s="6" t="s">
        <v>33</v>
      </c>
      <c r="BJ3" s="6" t="s">
        <v>33</v>
      </c>
      <c r="BK3" s="6" t="s">
        <v>33</v>
      </c>
      <c r="BL3" s="6" t="s">
        <v>33</v>
      </c>
      <c r="BM3" s="6" t="s">
        <v>33</v>
      </c>
      <c r="BN3" s="6" t="s">
        <v>33</v>
      </c>
      <c r="BO3" s="6" t="s">
        <v>33</v>
      </c>
      <c r="BP3" s="6" t="s">
        <v>33</v>
      </c>
    </row>
    <row r="4" spans="1:68" s="6" customFormat="1">
      <c r="A4" s="10" t="s">
        <v>4</v>
      </c>
      <c r="B4" s="6">
        <v>9</v>
      </c>
      <c r="C4" s="6">
        <v>28</v>
      </c>
      <c r="D4" s="6">
        <v>12</v>
      </c>
      <c r="E4" s="6">
        <v>45</v>
      </c>
      <c r="F4" s="6">
        <v>28</v>
      </c>
      <c r="G4" s="6">
        <v>19</v>
      </c>
      <c r="H4" s="6">
        <v>14</v>
      </c>
      <c r="I4" s="6">
        <v>32</v>
      </c>
      <c r="J4" s="6">
        <v>19</v>
      </c>
      <c r="K4" s="6">
        <v>29</v>
      </c>
      <c r="L4" s="6">
        <v>31</v>
      </c>
      <c r="M4" s="6">
        <v>22</v>
      </c>
      <c r="N4" s="6">
        <v>32</v>
      </c>
      <c r="O4" s="6">
        <v>26</v>
      </c>
      <c r="P4" s="6">
        <v>27</v>
      </c>
      <c r="Q4" s="6">
        <v>19</v>
      </c>
      <c r="R4" s="6">
        <v>56</v>
      </c>
      <c r="S4" s="6">
        <v>12</v>
      </c>
      <c r="T4" s="6">
        <v>49</v>
      </c>
      <c r="U4" s="6">
        <v>32</v>
      </c>
      <c r="V4" s="6">
        <v>49</v>
      </c>
      <c r="W4" s="6">
        <v>32</v>
      </c>
      <c r="X4" s="6">
        <v>44</v>
      </c>
      <c r="Y4" s="6">
        <v>21</v>
      </c>
      <c r="Z4" s="6">
        <v>102</v>
      </c>
      <c r="AA4" s="6">
        <v>43</v>
      </c>
      <c r="AB4" s="6">
        <v>280</v>
      </c>
      <c r="AC4" s="6">
        <v>106</v>
      </c>
      <c r="AD4" s="6">
        <v>444</v>
      </c>
      <c r="AE4" s="6">
        <v>327</v>
      </c>
      <c r="AF4" s="6">
        <v>264</v>
      </c>
      <c r="AG4" s="6">
        <v>69</v>
      </c>
      <c r="AH4" s="6">
        <v>360</v>
      </c>
      <c r="AI4" s="6">
        <v>404</v>
      </c>
      <c r="AJ4" s="6">
        <v>202</v>
      </c>
      <c r="AK4" s="6">
        <v>134</v>
      </c>
      <c r="AL4" s="6">
        <v>276</v>
      </c>
      <c r="AM4" s="6">
        <v>26</v>
      </c>
      <c r="AN4" s="6">
        <v>75</v>
      </c>
      <c r="AO4" s="6">
        <v>26</v>
      </c>
      <c r="AP4" s="6">
        <v>33</v>
      </c>
      <c r="AQ4" s="6">
        <v>27</v>
      </c>
      <c r="AR4" s="6">
        <v>145</v>
      </c>
      <c r="AS4" s="6" t="s">
        <v>33</v>
      </c>
      <c r="AT4" s="6">
        <v>303</v>
      </c>
      <c r="AU4" s="6">
        <v>287</v>
      </c>
      <c r="AV4" s="6">
        <v>276</v>
      </c>
      <c r="AW4" s="6" t="s">
        <v>33</v>
      </c>
      <c r="AX4" s="6" t="s">
        <v>33</v>
      </c>
      <c r="AY4" s="6">
        <v>266</v>
      </c>
      <c r="AZ4" s="6" t="s">
        <v>33</v>
      </c>
      <c r="BA4" s="6" t="s">
        <v>33</v>
      </c>
      <c r="BB4" s="6" t="s">
        <v>33</v>
      </c>
      <c r="BC4" s="6" t="s">
        <v>33</v>
      </c>
      <c r="BD4" s="6" t="s">
        <v>33</v>
      </c>
      <c r="BE4" s="6" t="s">
        <v>33</v>
      </c>
      <c r="BF4" s="6" t="s">
        <v>33</v>
      </c>
      <c r="BG4" s="6" t="s">
        <v>33</v>
      </c>
      <c r="BH4" s="6" t="s">
        <v>33</v>
      </c>
      <c r="BI4" s="6" t="s">
        <v>33</v>
      </c>
      <c r="BJ4" s="6" t="s">
        <v>33</v>
      </c>
      <c r="BK4" s="6" t="s">
        <v>33</v>
      </c>
      <c r="BL4" s="6" t="s">
        <v>33</v>
      </c>
      <c r="BM4" s="6" t="s">
        <v>33</v>
      </c>
      <c r="BN4" s="6" t="s">
        <v>33</v>
      </c>
      <c r="BO4" s="6" t="s">
        <v>33</v>
      </c>
      <c r="BP4" s="6" t="s">
        <v>33</v>
      </c>
    </row>
    <row r="5" spans="1:68" s="6" customFormat="1">
      <c r="A5" s="10" t="s">
        <v>5</v>
      </c>
      <c r="B5" s="6">
        <v>200</v>
      </c>
      <c r="C5" s="6">
        <v>424</v>
      </c>
      <c r="D5" s="6">
        <v>298</v>
      </c>
      <c r="E5" s="6">
        <v>412</v>
      </c>
      <c r="F5" s="6">
        <v>391</v>
      </c>
      <c r="G5" s="6">
        <v>343</v>
      </c>
      <c r="H5" s="6">
        <v>278</v>
      </c>
      <c r="I5" s="6">
        <v>481</v>
      </c>
      <c r="J5" s="6">
        <v>339</v>
      </c>
      <c r="K5" s="6">
        <v>409</v>
      </c>
      <c r="L5" s="6">
        <v>362</v>
      </c>
      <c r="M5" s="6">
        <v>432</v>
      </c>
      <c r="N5" s="6">
        <v>443</v>
      </c>
      <c r="O5" s="6">
        <v>350</v>
      </c>
      <c r="P5" s="6">
        <v>403</v>
      </c>
      <c r="Q5" s="6">
        <v>362</v>
      </c>
      <c r="R5" s="6">
        <v>545</v>
      </c>
      <c r="S5" s="6">
        <v>286</v>
      </c>
      <c r="T5" s="6">
        <v>578</v>
      </c>
      <c r="U5" s="6">
        <v>444</v>
      </c>
      <c r="V5" s="6">
        <v>599</v>
      </c>
      <c r="W5" s="6">
        <v>607</v>
      </c>
      <c r="X5" s="6">
        <v>449</v>
      </c>
      <c r="Y5" s="6">
        <v>347</v>
      </c>
      <c r="Z5" s="6">
        <v>286</v>
      </c>
      <c r="AA5" s="6">
        <v>269</v>
      </c>
      <c r="AB5" s="6">
        <v>332</v>
      </c>
      <c r="AC5" s="6">
        <v>159</v>
      </c>
      <c r="AD5" s="6">
        <v>567</v>
      </c>
      <c r="AE5" s="6">
        <v>497</v>
      </c>
      <c r="AF5" s="6">
        <v>411</v>
      </c>
      <c r="AG5" s="6">
        <v>123</v>
      </c>
      <c r="AH5" s="6">
        <v>434</v>
      </c>
      <c r="AI5" s="6">
        <v>438</v>
      </c>
      <c r="AJ5" s="6">
        <v>512</v>
      </c>
      <c r="AK5" s="6">
        <v>382</v>
      </c>
      <c r="AL5" s="6">
        <v>395</v>
      </c>
      <c r="AM5" s="6">
        <v>205</v>
      </c>
      <c r="AN5" s="6">
        <v>257</v>
      </c>
      <c r="AO5" s="6">
        <v>385</v>
      </c>
      <c r="AP5" s="6">
        <v>41</v>
      </c>
      <c r="AQ5" s="6">
        <v>189</v>
      </c>
      <c r="AR5" s="6">
        <v>498</v>
      </c>
      <c r="AS5" s="6">
        <v>307</v>
      </c>
      <c r="AT5" s="6">
        <v>116</v>
      </c>
      <c r="AU5" s="6">
        <v>214</v>
      </c>
      <c r="AV5" s="6">
        <v>206</v>
      </c>
      <c r="AW5" s="6">
        <v>281</v>
      </c>
      <c r="AX5" s="6">
        <v>131</v>
      </c>
      <c r="AY5" s="6">
        <v>147</v>
      </c>
      <c r="AZ5" s="6" t="s">
        <v>33</v>
      </c>
      <c r="BA5" s="6" t="s">
        <v>33</v>
      </c>
      <c r="BB5" s="6" t="s">
        <v>33</v>
      </c>
      <c r="BC5" s="6" t="s">
        <v>33</v>
      </c>
      <c r="BD5" s="6" t="s">
        <v>33</v>
      </c>
      <c r="BE5" s="6" t="s">
        <v>33</v>
      </c>
      <c r="BF5" s="6" t="s">
        <v>33</v>
      </c>
      <c r="BG5" s="6">
        <v>127</v>
      </c>
      <c r="BH5" s="6">
        <v>186</v>
      </c>
      <c r="BI5" s="6">
        <v>102</v>
      </c>
      <c r="BJ5" s="6">
        <v>81</v>
      </c>
      <c r="BK5" s="6">
        <v>142</v>
      </c>
      <c r="BL5" s="6" t="s">
        <v>33</v>
      </c>
      <c r="BM5" s="6" t="s">
        <v>33</v>
      </c>
      <c r="BN5" s="6" t="s">
        <v>33</v>
      </c>
      <c r="BO5" s="6" t="s">
        <v>33</v>
      </c>
      <c r="BP5" s="6" t="s">
        <v>33</v>
      </c>
    </row>
    <row r="6" spans="1:68" s="6" customFormat="1">
      <c r="A6" s="10" t="s">
        <v>6</v>
      </c>
      <c r="B6" s="6">
        <v>86</v>
      </c>
      <c r="C6" s="6">
        <v>113</v>
      </c>
      <c r="D6" s="6">
        <v>97</v>
      </c>
      <c r="E6" s="6">
        <v>129</v>
      </c>
      <c r="F6" s="6">
        <v>121</v>
      </c>
      <c r="G6" s="6">
        <v>96</v>
      </c>
      <c r="H6" s="6">
        <v>93</v>
      </c>
      <c r="I6" s="6">
        <v>140</v>
      </c>
      <c r="J6" s="6">
        <v>105</v>
      </c>
      <c r="K6" s="6">
        <v>131</v>
      </c>
      <c r="L6" s="6">
        <v>134</v>
      </c>
      <c r="M6" s="6">
        <v>139</v>
      </c>
      <c r="N6" s="6">
        <v>121</v>
      </c>
      <c r="O6" s="6">
        <v>107</v>
      </c>
      <c r="P6" s="6">
        <v>134</v>
      </c>
      <c r="Q6" s="6">
        <v>119</v>
      </c>
      <c r="R6" s="6">
        <v>163</v>
      </c>
      <c r="S6" s="6">
        <v>96</v>
      </c>
      <c r="T6" s="6">
        <v>184</v>
      </c>
      <c r="U6" s="6">
        <v>155</v>
      </c>
      <c r="V6" s="6">
        <v>170</v>
      </c>
      <c r="W6" s="6">
        <v>153</v>
      </c>
      <c r="X6" s="6">
        <v>157</v>
      </c>
      <c r="Y6" s="6">
        <v>103</v>
      </c>
      <c r="Z6" s="6">
        <v>81</v>
      </c>
      <c r="AA6" s="6">
        <v>72</v>
      </c>
      <c r="AB6" s="6">
        <v>86</v>
      </c>
      <c r="AC6" s="6">
        <v>45</v>
      </c>
      <c r="AD6" s="6">
        <v>137</v>
      </c>
      <c r="AE6" s="6">
        <v>126</v>
      </c>
      <c r="AF6" s="6">
        <v>98</v>
      </c>
      <c r="AG6" s="6">
        <v>39</v>
      </c>
      <c r="AH6" s="6">
        <v>100</v>
      </c>
      <c r="AI6" s="6">
        <v>116</v>
      </c>
      <c r="AJ6" s="6">
        <v>146</v>
      </c>
      <c r="AK6" s="6">
        <v>108</v>
      </c>
      <c r="AL6" s="6">
        <v>109</v>
      </c>
      <c r="AM6" s="6">
        <v>80</v>
      </c>
      <c r="AN6" s="6">
        <v>70</v>
      </c>
      <c r="AO6" s="6">
        <v>104</v>
      </c>
      <c r="AP6" s="6">
        <v>66</v>
      </c>
      <c r="AQ6" s="6">
        <v>81</v>
      </c>
      <c r="AR6" s="6">
        <v>120</v>
      </c>
      <c r="AS6" s="6">
        <v>99</v>
      </c>
      <c r="AT6" s="6">
        <v>28</v>
      </c>
      <c r="AU6" s="6">
        <v>20</v>
      </c>
      <c r="AV6" s="6">
        <v>18</v>
      </c>
      <c r="AW6" s="6">
        <v>29</v>
      </c>
      <c r="AX6" s="6">
        <v>12</v>
      </c>
      <c r="AY6" s="6">
        <v>20</v>
      </c>
      <c r="AZ6" s="6" t="s">
        <v>33</v>
      </c>
      <c r="BA6" s="6" t="s">
        <v>33</v>
      </c>
      <c r="BB6" s="6" t="s">
        <v>33</v>
      </c>
      <c r="BC6" s="6">
        <v>35</v>
      </c>
      <c r="BD6" s="6">
        <v>37</v>
      </c>
      <c r="BE6" s="6">
        <v>44</v>
      </c>
      <c r="BF6" s="6" t="s">
        <v>33</v>
      </c>
      <c r="BG6" s="6" t="s">
        <v>33</v>
      </c>
      <c r="BH6" s="6" t="s">
        <v>33</v>
      </c>
      <c r="BI6" s="6" t="s">
        <v>33</v>
      </c>
      <c r="BJ6" s="6" t="s">
        <v>33</v>
      </c>
      <c r="BK6" s="6" t="s">
        <v>33</v>
      </c>
      <c r="BL6" s="6" t="s">
        <v>33</v>
      </c>
      <c r="BM6" s="6" t="s">
        <v>33</v>
      </c>
      <c r="BN6" s="6" t="s">
        <v>33</v>
      </c>
      <c r="BO6" s="6" t="s">
        <v>33</v>
      </c>
      <c r="BP6" s="6" t="s">
        <v>33</v>
      </c>
    </row>
    <row r="7" spans="1:68" s="6" customFormat="1">
      <c r="A7" s="10" t="s">
        <v>1</v>
      </c>
      <c r="B7" s="6">
        <v>335</v>
      </c>
      <c r="C7" s="6">
        <v>492</v>
      </c>
      <c r="D7" s="6">
        <v>384</v>
      </c>
      <c r="E7" s="6">
        <v>512</v>
      </c>
      <c r="F7" s="6">
        <v>459</v>
      </c>
      <c r="G7" s="6">
        <v>395</v>
      </c>
      <c r="H7" s="6">
        <v>364</v>
      </c>
      <c r="I7" s="6">
        <v>503</v>
      </c>
      <c r="J7" s="6">
        <v>411</v>
      </c>
      <c r="K7" s="6">
        <v>494</v>
      </c>
      <c r="L7" s="6">
        <v>476</v>
      </c>
      <c r="M7" s="6">
        <v>536</v>
      </c>
      <c r="N7" s="6">
        <v>519</v>
      </c>
      <c r="O7" s="6">
        <v>468</v>
      </c>
      <c r="P7" s="6">
        <v>501</v>
      </c>
      <c r="Q7" s="6">
        <v>432</v>
      </c>
      <c r="R7" s="6">
        <v>610</v>
      </c>
      <c r="S7" s="6">
        <v>385</v>
      </c>
      <c r="T7" s="6">
        <v>733</v>
      </c>
      <c r="U7" s="6">
        <v>476</v>
      </c>
      <c r="V7" s="6">
        <v>659</v>
      </c>
      <c r="W7" s="6">
        <v>650</v>
      </c>
      <c r="X7" s="6">
        <v>556</v>
      </c>
      <c r="Y7" s="6">
        <v>365</v>
      </c>
      <c r="Z7" s="6">
        <v>361</v>
      </c>
      <c r="AA7" s="6">
        <v>315</v>
      </c>
      <c r="AB7" s="6">
        <v>296</v>
      </c>
      <c r="AC7" s="6">
        <v>229</v>
      </c>
      <c r="AD7" s="6">
        <v>477</v>
      </c>
      <c r="AE7" s="6">
        <v>457</v>
      </c>
      <c r="AF7" s="6">
        <v>401</v>
      </c>
      <c r="AG7" s="6">
        <v>167</v>
      </c>
      <c r="AH7" s="6">
        <v>390</v>
      </c>
      <c r="AI7" s="6">
        <v>430</v>
      </c>
      <c r="AJ7" s="6">
        <v>460</v>
      </c>
      <c r="AK7" s="6">
        <v>331</v>
      </c>
      <c r="AL7" s="6">
        <v>395</v>
      </c>
      <c r="AM7" s="6">
        <v>358</v>
      </c>
      <c r="AN7" s="6">
        <v>295</v>
      </c>
      <c r="AO7" s="6">
        <v>349</v>
      </c>
      <c r="AP7" s="6">
        <v>135</v>
      </c>
      <c r="AQ7" s="6">
        <v>276</v>
      </c>
      <c r="AR7" s="6">
        <v>475</v>
      </c>
      <c r="AS7" s="6">
        <v>300</v>
      </c>
      <c r="AT7" s="6">
        <v>296</v>
      </c>
      <c r="AU7" s="6">
        <v>457</v>
      </c>
      <c r="AV7" s="6">
        <v>397</v>
      </c>
      <c r="AW7" s="6">
        <v>332</v>
      </c>
      <c r="AX7" s="6">
        <v>375</v>
      </c>
      <c r="AY7" s="6">
        <v>228</v>
      </c>
      <c r="AZ7" s="6">
        <v>913</v>
      </c>
      <c r="BA7" s="6">
        <v>505</v>
      </c>
      <c r="BB7" s="6">
        <v>504</v>
      </c>
      <c r="BC7" s="6">
        <v>687</v>
      </c>
      <c r="BD7" s="6">
        <v>897</v>
      </c>
      <c r="BE7" s="6">
        <v>820</v>
      </c>
      <c r="BF7" s="6">
        <v>24</v>
      </c>
      <c r="BG7" s="6">
        <v>17</v>
      </c>
      <c r="BH7" s="6">
        <v>18</v>
      </c>
      <c r="BI7" s="6">
        <v>22</v>
      </c>
      <c r="BJ7" s="6" t="s">
        <v>33</v>
      </c>
      <c r="BK7" s="6" t="s">
        <v>33</v>
      </c>
      <c r="BL7" s="6" t="s">
        <v>33</v>
      </c>
      <c r="BM7" s="6" t="s">
        <v>33</v>
      </c>
      <c r="BN7" s="6" t="s">
        <v>33</v>
      </c>
      <c r="BO7" s="6" t="s">
        <v>33</v>
      </c>
      <c r="BP7" s="6" t="s">
        <v>33</v>
      </c>
    </row>
    <row r="8" spans="1:68" s="6" customFormat="1">
      <c r="A8" s="10" t="s">
        <v>60</v>
      </c>
      <c r="B8" s="6">
        <v>478</v>
      </c>
      <c r="C8" s="6">
        <v>805</v>
      </c>
      <c r="D8" s="6">
        <v>571</v>
      </c>
      <c r="E8" s="6">
        <v>837</v>
      </c>
      <c r="F8" s="6">
        <v>692</v>
      </c>
      <c r="G8" s="6">
        <v>634</v>
      </c>
      <c r="H8" s="6">
        <v>538</v>
      </c>
      <c r="I8" s="6">
        <v>767</v>
      </c>
      <c r="J8" s="6">
        <v>706</v>
      </c>
      <c r="K8" s="6">
        <v>797</v>
      </c>
      <c r="L8" s="6">
        <v>786</v>
      </c>
      <c r="M8" s="6">
        <v>866</v>
      </c>
      <c r="N8" s="6">
        <v>819</v>
      </c>
      <c r="O8" s="6">
        <v>760</v>
      </c>
      <c r="P8" s="6">
        <v>726</v>
      </c>
      <c r="Q8" s="6">
        <v>702</v>
      </c>
      <c r="R8" s="6">
        <v>998</v>
      </c>
      <c r="S8" s="6">
        <v>596</v>
      </c>
      <c r="T8" s="6">
        <v>1155</v>
      </c>
      <c r="U8" s="6">
        <v>806</v>
      </c>
      <c r="V8" s="6">
        <v>996</v>
      </c>
      <c r="W8" s="6">
        <v>997</v>
      </c>
      <c r="X8" s="6">
        <v>898</v>
      </c>
      <c r="Y8" s="6">
        <v>632</v>
      </c>
      <c r="Z8" s="6">
        <v>628</v>
      </c>
      <c r="AA8" s="6">
        <v>625</v>
      </c>
      <c r="AB8" s="6">
        <v>545</v>
      </c>
      <c r="AC8" s="6">
        <v>418</v>
      </c>
      <c r="AD8" s="6">
        <v>827</v>
      </c>
      <c r="AE8" s="6">
        <v>864</v>
      </c>
      <c r="AF8" s="6">
        <v>715</v>
      </c>
      <c r="AG8" s="6">
        <v>321</v>
      </c>
      <c r="AH8" s="6">
        <v>742</v>
      </c>
      <c r="AI8" s="6">
        <v>789</v>
      </c>
      <c r="AJ8" s="6">
        <v>777</v>
      </c>
      <c r="AK8" s="6">
        <v>520</v>
      </c>
      <c r="AL8" s="6">
        <v>765</v>
      </c>
      <c r="AM8" s="6">
        <v>869</v>
      </c>
      <c r="AN8" s="6">
        <v>519</v>
      </c>
      <c r="AO8" s="6">
        <v>559</v>
      </c>
      <c r="AP8" s="6">
        <v>424</v>
      </c>
      <c r="AQ8" s="6">
        <v>596</v>
      </c>
      <c r="AR8" s="6">
        <v>775</v>
      </c>
      <c r="AS8" s="6">
        <v>499</v>
      </c>
      <c r="AT8" s="6">
        <v>631</v>
      </c>
      <c r="AU8" s="6">
        <v>771</v>
      </c>
      <c r="AV8" s="6">
        <v>584</v>
      </c>
      <c r="AW8" s="6">
        <v>634</v>
      </c>
      <c r="AX8" s="6">
        <v>573</v>
      </c>
      <c r="AY8" s="6">
        <v>457</v>
      </c>
      <c r="AZ8" s="6">
        <v>1129</v>
      </c>
      <c r="BA8" s="6">
        <v>667</v>
      </c>
      <c r="BB8" s="6">
        <v>731</v>
      </c>
      <c r="BC8" s="6">
        <v>875</v>
      </c>
      <c r="BD8" s="6">
        <v>1138</v>
      </c>
      <c r="BE8" s="6">
        <v>950</v>
      </c>
      <c r="BF8" s="6">
        <v>783</v>
      </c>
      <c r="BG8" s="6">
        <v>1019</v>
      </c>
      <c r="BH8" s="6">
        <v>1041</v>
      </c>
      <c r="BI8" s="6">
        <v>1293</v>
      </c>
      <c r="BJ8" s="6" t="s">
        <v>33</v>
      </c>
      <c r="BK8" s="6" t="s">
        <v>33</v>
      </c>
      <c r="BL8" s="6" t="s">
        <v>33</v>
      </c>
      <c r="BM8" s="6" t="s">
        <v>33</v>
      </c>
      <c r="BN8" s="6" t="s">
        <v>33</v>
      </c>
      <c r="BO8" s="6" t="s">
        <v>33</v>
      </c>
      <c r="BP8" s="6" t="s">
        <v>33</v>
      </c>
    </row>
    <row r="9" spans="1:68" s="6" customFormat="1">
      <c r="A9" s="10" t="s">
        <v>7</v>
      </c>
      <c r="B9" s="6">
        <v>332</v>
      </c>
      <c r="C9" s="6">
        <v>458</v>
      </c>
      <c r="D9" s="6">
        <v>375</v>
      </c>
      <c r="E9" s="6">
        <v>499</v>
      </c>
      <c r="F9" s="6">
        <v>412</v>
      </c>
      <c r="G9" s="6">
        <v>406</v>
      </c>
      <c r="H9" s="6">
        <v>352</v>
      </c>
      <c r="I9" s="6">
        <v>452</v>
      </c>
      <c r="J9" s="6">
        <v>418</v>
      </c>
      <c r="K9" s="6">
        <v>458</v>
      </c>
      <c r="L9" s="6">
        <v>469</v>
      </c>
      <c r="M9" s="6">
        <v>511</v>
      </c>
      <c r="N9" s="6">
        <v>454</v>
      </c>
      <c r="O9" s="6">
        <v>439</v>
      </c>
      <c r="P9" s="6">
        <v>443</v>
      </c>
      <c r="Q9" s="6">
        <v>466</v>
      </c>
      <c r="R9" s="6">
        <v>574</v>
      </c>
      <c r="S9" s="6">
        <v>384</v>
      </c>
      <c r="T9" s="6">
        <v>648</v>
      </c>
      <c r="U9" s="6">
        <v>472</v>
      </c>
      <c r="V9" s="6">
        <v>561</v>
      </c>
      <c r="W9" s="6">
        <v>542</v>
      </c>
      <c r="X9" s="6">
        <v>532</v>
      </c>
      <c r="Y9" s="6">
        <v>417</v>
      </c>
      <c r="Z9" s="6">
        <v>431</v>
      </c>
      <c r="AA9" s="6">
        <v>403</v>
      </c>
      <c r="AB9" s="6">
        <v>346</v>
      </c>
      <c r="AC9" s="6">
        <v>295</v>
      </c>
      <c r="AD9" s="6">
        <v>426</v>
      </c>
      <c r="AE9" s="6">
        <v>479</v>
      </c>
      <c r="AF9" s="6">
        <v>433</v>
      </c>
      <c r="AG9" s="6">
        <v>239</v>
      </c>
      <c r="AH9" s="6">
        <v>469</v>
      </c>
      <c r="AI9" s="6">
        <v>486</v>
      </c>
      <c r="AJ9" s="6">
        <v>471</v>
      </c>
      <c r="AK9" s="6">
        <v>343</v>
      </c>
      <c r="AL9" s="6">
        <v>451</v>
      </c>
      <c r="AM9" s="6">
        <v>621</v>
      </c>
      <c r="AN9" s="6">
        <v>337</v>
      </c>
      <c r="AO9" s="6">
        <v>342</v>
      </c>
      <c r="AP9" s="6">
        <v>353</v>
      </c>
      <c r="AQ9" s="6">
        <v>402</v>
      </c>
      <c r="AR9" s="6">
        <v>458</v>
      </c>
      <c r="AS9" s="6">
        <v>369</v>
      </c>
      <c r="AT9" s="6">
        <v>366</v>
      </c>
      <c r="AU9" s="6">
        <v>484</v>
      </c>
      <c r="AV9" s="6">
        <v>342</v>
      </c>
      <c r="AW9" s="6">
        <v>408</v>
      </c>
      <c r="AX9" s="6">
        <v>378</v>
      </c>
      <c r="AY9" s="6">
        <v>334</v>
      </c>
      <c r="AZ9" s="6">
        <v>625</v>
      </c>
      <c r="BA9" s="6">
        <v>411</v>
      </c>
      <c r="BB9" s="6">
        <v>429</v>
      </c>
      <c r="BC9" s="6">
        <v>500</v>
      </c>
      <c r="BD9" s="6">
        <v>581</v>
      </c>
      <c r="BE9" s="6">
        <v>474</v>
      </c>
      <c r="BF9" s="6">
        <v>380</v>
      </c>
      <c r="BG9" s="6">
        <v>433</v>
      </c>
      <c r="BH9" s="6">
        <v>399</v>
      </c>
      <c r="BI9" s="6">
        <v>579</v>
      </c>
      <c r="BJ9" s="6">
        <v>856</v>
      </c>
      <c r="BK9" s="6">
        <v>1249</v>
      </c>
      <c r="BL9" s="6" t="s">
        <v>33</v>
      </c>
      <c r="BM9" s="6" t="s">
        <v>33</v>
      </c>
      <c r="BN9" s="6" t="s">
        <v>33</v>
      </c>
      <c r="BO9" s="6" t="s">
        <v>33</v>
      </c>
      <c r="BP9" s="6" t="s">
        <v>33</v>
      </c>
    </row>
    <row r="10" spans="1:68" s="6" customFormat="1">
      <c r="A10" s="10" t="s">
        <v>61</v>
      </c>
      <c r="B10" s="6">
        <v>316</v>
      </c>
      <c r="C10" s="6">
        <v>395</v>
      </c>
      <c r="D10" s="6">
        <v>327</v>
      </c>
      <c r="E10" s="6">
        <v>443</v>
      </c>
      <c r="F10" s="6">
        <v>376</v>
      </c>
      <c r="G10" s="6">
        <v>342</v>
      </c>
      <c r="H10" s="6">
        <v>321</v>
      </c>
      <c r="I10" s="6">
        <v>399</v>
      </c>
      <c r="J10" s="6">
        <v>369</v>
      </c>
      <c r="K10" s="6">
        <v>435</v>
      </c>
      <c r="L10" s="6">
        <v>416</v>
      </c>
      <c r="M10" s="6">
        <v>439</v>
      </c>
      <c r="N10" s="6">
        <v>398</v>
      </c>
      <c r="O10" s="6">
        <v>426</v>
      </c>
      <c r="P10" s="6">
        <v>380</v>
      </c>
      <c r="Q10" s="6">
        <v>393</v>
      </c>
      <c r="R10" s="6">
        <v>515</v>
      </c>
      <c r="S10" s="6">
        <v>335</v>
      </c>
      <c r="T10" s="6">
        <v>553</v>
      </c>
      <c r="U10" s="6">
        <v>476</v>
      </c>
      <c r="V10" s="6">
        <v>525</v>
      </c>
      <c r="W10" s="6">
        <v>515</v>
      </c>
      <c r="X10" s="6">
        <v>431</v>
      </c>
      <c r="Y10" s="6">
        <v>346</v>
      </c>
      <c r="Z10" s="6">
        <v>345</v>
      </c>
      <c r="AA10" s="6">
        <v>369</v>
      </c>
      <c r="AB10" s="6">
        <v>298</v>
      </c>
      <c r="AC10" s="6">
        <v>254</v>
      </c>
      <c r="AD10" s="6">
        <v>392</v>
      </c>
      <c r="AE10" s="6">
        <v>418</v>
      </c>
      <c r="AF10" s="6">
        <v>402</v>
      </c>
      <c r="AG10" s="6">
        <v>206</v>
      </c>
      <c r="AH10" s="6">
        <v>392</v>
      </c>
      <c r="AI10" s="6">
        <v>417</v>
      </c>
      <c r="AJ10" s="6">
        <v>388</v>
      </c>
      <c r="AK10" s="6">
        <v>328</v>
      </c>
      <c r="AL10" s="6">
        <v>420</v>
      </c>
      <c r="AM10" s="6">
        <v>595</v>
      </c>
      <c r="AN10" s="6">
        <v>297</v>
      </c>
      <c r="AO10" s="6">
        <v>308</v>
      </c>
      <c r="AP10" s="6">
        <v>291</v>
      </c>
      <c r="AQ10" s="6">
        <v>385</v>
      </c>
      <c r="AR10" s="6">
        <v>418</v>
      </c>
      <c r="AS10" s="6">
        <v>300</v>
      </c>
      <c r="AT10" s="6">
        <v>299</v>
      </c>
      <c r="AU10" s="6">
        <v>423</v>
      </c>
      <c r="AV10" s="6">
        <v>333</v>
      </c>
      <c r="AW10" s="6">
        <v>363</v>
      </c>
      <c r="AX10" s="6">
        <v>321</v>
      </c>
      <c r="AY10" s="6">
        <v>261</v>
      </c>
      <c r="AZ10" s="6">
        <v>595</v>
      </c>
      <c r="BA10" s="6">
        <v>374</v>
      </c>
      <c r="BB10" s="6">
        <v>362</v>
      </c>
      <c r="BC10" s="6">
        <v>461</v>
      </c>
      <c r="BD10" s="6">
        <v>533</v>
      </c>
      <c r="BE10" s="6">
        <v>453</v>
      </c>
      <c r="BF10" s="6">
        <v>323</v>
      </c>
      <c r="BG10" s="6">
        <v>388</v>
      </c>
      <c r="BH10" s="6">
        <v>321</v>
      </c>
      <c r="BI10" s="6">
        <v>508</v>
      </c>
      <c r="BJ10" s="6">
        <v>461</v>
      </c>
      <c r="BK10" s="6">
        <v>600</v>
      </c>
      <c r="BL10" s="6">
        <v>1447</v>
      </c>
      <c r="BM10" s="6" t="s">
        <v>33</v>
      </c>
      <c r="BN10" s="6" t="s">
        <v>33</v>
      </c>
      <c r="BO10" s="6" t="s">
        <v>33</v>
      </c>
      <c r="BP10" s="6" t="s">
        <v>33</v>
      </c>
    </row>
    <row r="11" spans="1:68" s="6" customFormat="1">
      <c r="A11" s="10" t="s">
        <v>39</v>
      </c>
      <c r="B11" s="6">
        <v>721</v>
      </c>
      <c r="C11" s="6">
        <v>908</v>
      </c>
      <c r="D11" s="6">
        <v>733</v>
      </c>
      <c r="E11" s="6">
        <v>958</v>
      </c>
      <c r="F11" s="6">
        <v>830</v>
      </c>
      <c r="G11" s="6">
        <v>862</v>
      </c>
      <c r="H11" s="6">
        <v>742</v>
      </c>
      <c r="I11" s="6">
        <v>900</v>
      </c>
      <c r="J11" s="6">
        <v>823</v>
      </c>
      <c r="K11" s="6">
        <v>870</v>
      </c>
      <c r="L11" s="6">
        <v>902</v>
      </c>
      <c r="M11" s="6">
        <v>984</v>
      </c>
      <c r="N11" s="6">
        <v>970</v>
      </c>
      <c r="O11" s="6">
        <v>964</v>
      </c>
      <c r="P11" s="6">
        <v>903</v>
      </c>
      <c r="Q11" s="6">
        <v>883</v>
      </c>
      <c r="R11" s="6">
        <v>1069</v>
      </c>
      <c r="S11" s="6">
        <v>813</v>
      </c>
      <c r="T11" s="6">
        <v>1294</v>
      </c>
      <c r="U11" s="6">
        <v>929</v>
      </c>
      <c r="V11" s="6">
        <v>1184</v>
      </c>
      <c r="W11" s="6">
        <v>1161</v>
      </c>
      <c r="X11" s="6">
        <v>1075</v>
      </c>
      <c r="Y11" s="6">
        <v>754</v>
      </c>
      <c r="Z11" s="6">
        <v>829</v>
      </c>
      <c r="AA11" s="6">
        <v>852</v>
      </c>
      <c r="AB11" s="6">
        <v>684</v>
      </c>
      <c r="AC11" s="6">
        <v>611</v>
      </c>
      <c r="AD11" s="6">
        <v>896</v>
      </c>
      <c r="AE11" s="6">
        <v>952</v>
      </c>
      <c r="AF11" s="6">
        <v>880</v>
      </c>
      <c r="AG11" s="6">
        <v>475</v>
      </c>
      <c r="AH11" s="6">
        <v>903</v>
      </c>
      <c r="AI11" s="6">
        <v>956</v>
      </c>
      <c r="AJ11" s="6">
        <v>850</v>
      </c>
      <c r="AK11" s="6">
        <v>719</v>
      </c>
      <c r="AL11" s="6">
        <v>963</v>
      </c>
      <c r="AM11" s="6">
        <v>1548</v>
      </c>
      <c r="AN11" s="6">
        <v>736</v>
      </c>
      <c r="AO11" s="6">
        <v>764</v>
      </c>
      <c r="AP11" s="6">
        <v>748</v>
      </c>
      <c r="AQ11" s="6">
        <v>795</v>
      </c>
      <c r="AR11" s="6">
        <v>781</v>
      </c>
      <c r="AS11" s="6">
        <v>633</v>
      </c>
      <c r="AT11" s="6">
        <v>725</v>
      </c>
      <c r="AU11" s="6">
        <v>1004</v>
      </c>
      <c r="AV11" s="6">
        <v>681</v>
      </c>
      <c r="AW11" s="6">
        <v>868</v>
      </c>
      <c r="AX11" s="6">
        <v>739</v>
      </c>
      <c r="AY11" s="6">
        <v>647</v>
      </c>
      <c r="AZ11" s="6">
        <v>1120</v>
      </c>
      <c r="BA11" s="6">
        <v>740</v>
      </c>
      <c r="BB11" s="6">
        <v>756</v>
      </c>
      <c r="BC11" s="6">
        <v>981</v>
      </c>
      <c r="BD11" s="6">
        <v>1234</v>
      </c>
      <c r="BE11" s="6">
        <v>955</v>
      </c>
      <c r="BF11" s="6">
        <v>676</v>
      </c>
      <c r="BG11" s="6">
        <v>808</v>
      </c>
      <c r="BH11" s="6">
        <v>678</v>
      </c>
      <c r="BI11" s="6">
        <v>1062</v>
      </c>
      <c r="BJ11" s="6">
        <v>929</v>
      </c>
      <c r="BK11" s="6">
        <v>1173</v>
      </c>
      <c r="BL11" s="6">
        <v>1189</v>
      </c>
      <c r="BM11" s="6">
        <v>1178</v>
      </c>
      <c r="BN11" s="6">
        <v>990</v>
      </c>
      <c r="BO11" s="6">
        <v>814</v>
      </c>
      <c r="BP11" s="6" t="s">
        <v>33</v>
      </c>
    </row>
    <row r="12" spans="1:68" s="6" customFormat="1">
      <c r="A12" s="10" t="s">
        <v>8</v>
      </c>
      <c r="B12" s="6">
        <v>231</v>
      </c>
      <c r="C12" s="6">
        <v>320</v>
      </c>
      <c r="D12" s="6">
        <v>245</v>
      </c>
      <c r="E12" s="6">
        <v>367</v>
      </c>
      <c r="F12" s="6">
        <v>269</v>
      </c>
      <c r="G12" s="6">
        <v>288</v>
      </c>
      <c r="H12" s="6">
        <v>236</v>
      </c>
      <c r="I12" s="6">
        <v>266</v>
      </c>
      <c r="J12" s="6">
        <v>283</v>
      </c>
      <c r="K12" s="6">
        <v>266</v>
      </c>
      <c r="L12" s="6">
        <v>289</v>
      </c>
      <c r="M12" s="6">
        <v>317</v>
      </c>
      <c r="N12" s="6">
        <v>308</v>
      </c>
      <c r="O12" s="6">
        <v>314</v>
      </c>
      <c r="P12" s="6">
        <v>299</v>
      </c>
      <c r="Q12" s="6">
        <v>295</v>
      </c>
      <c r="R12" s="6">
        <v>371</v>
      </c>
      <c r="S12" s="6">
        <v>247</v>
      </c>
      <c r="T12" s="6">
        <v>436</v>
      </c>
      <c r="U12" s="6">
        <v>295</v>
      </c>
      <c r="V12" s="6">
        <v>357</v>
      </c>
      <c r="W12" s="6">
        <v>363</v>
      </c>
      <c r="X12" s="6">
        <v>331</v>
      </c>
      <c r="Y12" s="6">
        <v>262</v>
      </c>
      <c r="Z12" s="6">
        <v>257</v>
      </c>
      <c r="AA12" s="6">
        <v>295</v>
      </c>
      <c r="AB12" s="6">
        <v>239</v>
      </c>
      <c r="AC12" s="6">
        <v>205</v>
      </c>
      <c r="AD12" s="6">
        <v>271</v>
      </c>
      <c r="AE12" s="6">
        <v>276</v>
      </c>
      <c r="AF12" s="6">
        <v>264</v>
      </c>
      <c r="AG12" s="6">
        <v>166</v>
      </c>
      <c r="AH12" s="6">
        <v>287</v>
      </c>
      <c r="AI12" s="6">
        <v>287</v>
      </c>
      <c r="AJ12" s="6">
        <v>313</v>
      </c>
      <c r="AK12" s="6">
        <v>246</v>
      </c>
      <c r="AL12" s="6">
        <v>316</v>
      </c>
      <c r="AM12" s="6">
        <v>729</v>
      </c>
      <c r="AN12" s="6">
        <v>211</v>
      </c>
      <c r="AO12" s="6">
        <v>238</v>
      </c>
      <c r="AP12" s="6">
        <v>329</v>
      </c>
      <c r="AQ12" s="6">
        <v>244</v>
      </c>
      <c r="AR12" s="6">
        <v>268</v>
      </c>
      <c r="AS12" s="6">
        <v>211</v>
      </c>
      <c r="AT12" s="6">
        <v>237</v>
      </c>
      <c r="AU12" s="6">
        <v>402</v>
      </c>
      <c r="AV12" s="6">
        <v>243</v>
      </c>
      <c r="AW12" s="6">
        <v>344</v>
      </c>
      <c r="AX12" s="6">
        <v>268</v>
      </c>
      <c r="AY12" s="6">
        <v>230</v>
      </c>
      <c r="AZ12" s="6">
        <v>329</v>
      </c>
      <c r="BA12" s="6">
        <v>258</v>
      </c>
      <c r="BB12" s="6">
        <v>244</v>
      </c>
      <c r="BC12" s="6">
        <v>407</v>
      </c>
      <c r="BD12" s="6">
        <v>427</v>
      </c>
      <c r="BE12" s="6">
        <v>380</v>
      </c>
      <c r="BF12" s="6">
        <v>218</v>
      </c>
      <c r="BG12" s="6">
        <v>291</v>
      </c>
      <c r="BH12" s="6">
        <v>281</v>
      </c>
      <c r="BI12" s="6">
        <v>371</v>
      </c>
      <c r="BJ12" s="6">
        <v>347</v>
      </c>
      <c r="BK12" s="6">
        <v>486</v>
      </c>
      <c r="BL12" s="6">
        <v>312</v>
      </c>
      <c r="BM12" s="6">
        <v>304</v>
      </c>
      <c r="BN12" s="6">
        <v>191</v>
      </c>
      <c r="BO12" s="6">
        <v>209</v>
      </c>
      <c r="BP12" s="6">
        <v>644</v>
      </c>
    </row>
    <row r="13" spans="1:68" s="6" customFormat="1">
      <c r="A13" s="10" t="s">
        <v>9</v>
      </c>
      <c r="B13" s="6">
        <v>222</v>
      </c>
      <c r="C13" s="6">
        <v>294</v>
      </c>
      <c r="D13" s="6">
        <v>242</v>
      </c>
      <c r="E13" s="6">
        <v>294</v>
      </c>
      <c r="F13" s="6">
        <v>256</v>
      </c>
      <c r="G13" s="6">
        <v>246</v>
      </c>
      <c r="H13" s="6">
        <v>229</v>
      </c>
      <c r="I13" s="6">
        <v>278</v>
      </c>
      <c r="J13" s="6">
        <v>249</v>
      </c>
      <c r="K13" s="6">
        <v>231</v>
      </c>
      <c r="L13" s="6">
        <v>276</v>
      </c>
      <c r="M13" s="6">
        <v>259</v>
      </c>
      <c r="N13" s="6">
        <v>258</v>
      </c>
      <c r="O13" s="6">
        <v>279</v>
      </c>
      <c r="P13" s="6">
        <v>239</v>
      </c>
      <c r="Q13" s="6">
        <v>259</v>
      </c>
      <c r="R13" s="6">
        <v>296</v>
      </c>
      <c r="S13" s="6">
        <v>255</v>
      </c>
      <c r="T13" s="6">
        <v>327</v>
      </c>
      <c r="U13" s="6">
        <v>278</v>
      </c>
      <c r="V13" s="6">
        <v>309</v>
      </c>
      <c r="W13" s="6">
        <v>329</v>
      </c>
      <c r="X13" s="6">
        <v>283</v>
      </c>
      <c r="Y13" s="6">
        <v>218</v>
      </c>
      <c r="Z13" s="6">
        <v>243</v>
      </c>
      <c r="AA13" s="6">
        <v>222</v>
      </c>
      <c r="AB13" s="6">
        <v>199</v>
      </c>
      <c r="AC13" s="6">
        <v>183</v>
      </c>
      <c r="AD13" s="6">
        <v>271</v>
      </c>
      <c r="AE13" s="6">
        <v>281</v>
      </c>
      <c r="AF13" s="6">
        <v>221</v>
      </c>
      <c r="AG13" s="6">
        <v>168</v>
      </c>
      <c r="AH13" s="6">
        <v>249</v>
      </c>
      <c r="AI13" s="6">
        <v>266</v>
      </c>
      <c r="AJ13" s="6">
        <v>254</v>
      </c>
      <c r="AK13" s="6">
        <v>218</v>
      </c>
      <c r="AL13" s="6">
        <v>276</v>
      </c>
      <c r="AM13" s="6">
        <v>552</v>
      </c>
      <c r="AN13" s="6">
        <v>233</v>
      </c>
      <c r="AO13" s="6">
        <v>234</v>
      </c>
      <c r="AP13" s="6">
        <v>266</v>
      </c>
      <c r="AQ13" s="6">
        <v>220</v>
      </c>
      <c r="AR13" s="6">
        <v>243</v>
      </c>
      <c r="AS13" s="6">
        <v>200</v>
      </c>
      <c r="AT13" s="6">
        <v>209</v>
      </c>
      <c r="AU13" s="6">
        <v>318</v>
      </c>
      <c r="AV13" s="6">
        <v>187</v>
      </c>
      <c r="AW13" s="6">
        <v>252</v>
      </c>
      <c r="AX13" s="6">
        <v>227</v>
      </c>
      <c r="AY13" s="6">
        <v>191</v>
      </c>
      <c r="AZ13" s="6">
        <v>256</v>
      </c>
      <c r="BA13" s="6">
        <v>232</v>
      </c>
      <c r="BB13" s="6">
        <v>236</v>
      </c>
      <c r="BC13" s="6">
        <v>309</v>
      </c>
      <c r="BD13" s="6">
        <v>344</v>
      </c>
      <c r="BE13" s="6">
        <v>268</v>
      </c>
      <c r="BF13" s="6">
        <v>204</v>
      </c>
      <c r="BG13" s="6">
        <v>273</v>
      </c>
      <c r="BH13" s="6">
        <v>226</v>
      </c>
      <c r="BI13" s="6">
        <v>354</v>
      </c>
      <c r="BJ13" s="6">
        <v>303</v>
      </c>
      <c r="BK13" s="6">
        <v>358</v>
      </c>
      <c r="BL13" s="6">
        <v>265</v>
      </c>
      <c r="BM13" s="6">
        <v>270</v>
      </c>
      <c r="BN13" s="6">
        <v>204</v>
      </c>
      <c r="BO13" s="6">
        <v>201</v>
      </c>
      <c r="BP13" s="6">
        <v>136</v>
      </c>
    </row>
    <row r="14" spans="1:68" s="6" customFormat="1">
      <c r="A14" s="10" t="s">
        <v>10</v>
      </c>
      <c r="B14" s="6">
        <v>86</v>
      </c>
      <c r="C14" s="6">
        <v>95</v>
      </c>
      <c r="D14" s="6">
        <v>91</v>
      </c>
      <c r="E14" s="6">
        <v>97</v>
      </c>
      <c r="F14" s="6">
        <v>82</v>
      </c>
      <c r="G14" s="6">
        <v>110</v>
      </c>
      <c r="H14" s="6">
        <v>91</v>
      </c>
      <c r="I14" s="6">
        <v>100</v>
      </c>
      <c r="J14" s="6">
        <v>106</v>
      </c>
      <c r="K14" s="6">
        <v>90</v>
      </c>
      <c r="L14" s="6">
        <v>104</v>
      </c>
      <c r="M14" s="6">
        <v>105</v>
      </c>
      <c r="N14" s="6">
        <v>112</v>
      </c>
      <c r="O14" s="6">
        <v>103</v>
      </c>
      <c r="P14" s="6">
        <v>106</v>
      </c>
      <c r="Q14" s="6">
        <v>102</v>
      </c>
      <c r="R14" s="6">
        <v>110</v>
      </c>
      <c r="S14" s="6">
        <v>98</v>
      </c>
      <c r="T14" s="6">
        <v>152</v>
      </c>
      <c r="U14" s="6">
        <v>122</v>
      </c>
      <c r="V14" s="6">
        <v>136</v>
      </c>
      <c r="W14" s="6">
        <v>125</v>
      </c>
      <c r="X14" s="6">
        <v>95</v>
      </c>
      <c r="Y14" s="6">
        <v>78</v>
      </c>
      <c r="Z14" s="6">
        <v>87</v>
      </c>
      <c r="AA14" s="6">
        <v>92</v>
      </c>
      <c r="AB14" s="6">
        <v>99</v>
      </c>
      <c r="AC14" s="6">
        <v>79</v>
      </c>
      <c r="AD14" s="6">
        <v>95</v>
      </c>
      <c r="AE14" s="6">
        <v>98</v>
      </c>
      <c r="AF14" s="6">
        <v>112</v>
      </c>
      <c r="AG14" s="6">
        <v>75</v>
      </c>
      <c r="AH14" s="6">
        <v>112</v>
      </c>
      <c r="AI14" s="6">
        <v>92</v>
      </c>
      <c r="AJ14" s="6">
        <v>101</v>
      </c>
      <c r="AK14" s="6">
        <v>100</v>
      </c>
      <c r="AL14" s="6">
        <v>100</v>
      </c>
      <c r="AM14" s="6">
        <v>175</v>
      </c>
      <c r="AN14" s="6">
        <v>82</v>
      </c>
      <c r="AO14" s="6">
        <v>91</v>
      </c>
      <c r="AP14" s="6">
        <v>113</v>
      </c>
      <c r="AQ14" s="6">
        <v>96</v>
      </c>
      <c r="AR14" s="6">
        <v>94</v>
      </c>
      <c r="AS14" s="6">
        <v>89</v>
      </c>
      <c r="AT14" s="6">
        <v>80</v>
      </c>
      <c r="AU14" s="6">
        <v>122</v>
      </c>
      <c r="AV14" s="6">
        <v>89</v>
      </c>
      <c r="AW14" s="6">
        <v>110</v>
      </c>
      <c r="AX14" s="6">
        <v>95</v>
      </c>
      <c r="AY14" s="6">
        <v>88</v>
      </c>
      <c r="AZ14" s="6">
        <v>89</v>
      </c>
      <c r="BA14" s="6">
        <v>81</v>
      </c>
      <c r="BB14" s="6">
        <v>86</v>
      </c>
      <c r="BC14" s="6">
        <v>129</v>
      </c>
      <c r="BD14" s="6">
        <v>122</v>
      </c>
      <c r="BE14" s="6">
        <v>105</v>
      </c>
      <c r="BF14" s="6">
        <v>90</v>
      </c>
      <c r="BG14" s="6">
        <v>104</v>
      </c>
      <c r="BH14" s="6">
        <v>76</v>
      </c>
      <c r="BI14" s="6">
        <v>128</v>
      </c>
      <c r="BJ14" s="6">
        <v>93</v>
      </c>
      <c r="BK14" s="6">
        <v>121</v>
      </c>
      <c r="BL14" s="6">
        <v>101</v>
      </c>
      <c r="BM14" s="6">
        <v>102</v>
      </c>
      <c r="BN14" s="6">
        <v>86</v>
      </c>
      <c r="BO14" s="6">
        <v>80</v>
      </c>
      <c r="BP14" s="6">
        <v>70</v>
      </c>
    </row>
    <row r="15" spans="1:68" s="6" customFormat="1">
      <c r="A15" s="10" t="s">
        <v>11</v>
      </c>
      <c r="B15" s="6">
        <v>993</v>
      </c>
      <c r="C15" s="6">
        <v>1253</v>
      </c>
      <c r="D15" s="6">
        <v>1033</v>
      </c>
      <c r="E15" s="6">
        <v>1357</v>
      </c>
      <c r="F15" s="6">
        <v>1057</v>
      </c>
      <c r="G15" s="6">
        <v>1108</v>
      </c>
      <c r="H15" s="6">
        <v>1021</v>
      </c>
      <c r="I15" s="6">
        <v>1196</v>
      </c>
      <c r="J15" s="6">
        <v>1110</v>
      </c>
      <c r="K15" s="6">
        <v>1080</v>
      </c>
      <c r="L15" s="6">
        <v>1222</v>
      </c>
      <c r="M15" s="6">
        <v>1121</v>
      </c>
      <c r="N15" s="6">
        <v>1233</v>
      </c>
      <c r="O15" s="6">
        <v>1228</v>
      </c>
      <c r="P15" s="6">
        <v>1132</v>
      </c>
      <c r="Q15" s="6">
        <v>1198</v>
      </c>
      <c r="R15" s="6">
        <v>1493</v>
      </c>
      <c r="S15" s="6">
        <v>1048</v>
      </c>
      <c r="T15" s="6">
        <v>1756</v>
      </c>
      <c r="U15" s="6">
        <v>1247</v>
      </c>
      <c r="V15" s="6">
        <v>1592</v>
      </c>
      <c r="W15" s="6">
        <v>1566</v>
      </c>
      <c r="X15" s="6">
        <v>1378</v>
      </c>
      <c r="Y15" s="6">
        <v>1019</v>
      </c>
      <c r="Z15" s="6">
        <v>1002</v>
      </c>
      <c r="AA15" s="6">
        <v>1115</v>
      </c>
      <c r="AB15" s="6">
        <v>963</v>
      </c>
      <c r="AC15" s="6">
        <v>851</v>
      </c>
      <c r="AD15" s="6">
        <v>1120</v>
      </c>
      <c r="AE15" s="6">
        <v>1186</v>
      </c>
      <c r="AF15" s="6">
        <v>1157</v>
      </c>
      <c r="AG15" s="6">
        <v>783</v>
      </c>
      <c r="AH15" s="6">
        <v>1247</v>
      </c>
      <c r="AI15" s="6">
        <v>1300</v>
      </c>
      <c r="AJ15" s="6">
        <v>1125</v>
      </c>
      <c r="AK15" s="6">
        <v>1000</v>
      </c>
      <c r="AL15" s="6">
        <v>1298</v>
      </c>
      <c r="AM15" s="6">
        <v>2420</v>
      </c>
      <c r="AN15" s="6">
        <v>982</v>
      </c>
      <c r="AO15" s="6">
        <v>977</v>
      </c>
      <c r="AP15" s="6">
        <v>1539</v>
      </c>
      <c r="AQ15" s="6">
        <v>1060</v>
      </c>
      <c r="AR15" s="6">
        <v>1065</v>
      </c>
      <c r="AS15" s="6">
        <v>920</v>
      </c>
      <c r="AT15" s="6">
        <v>929</v>
      </c>
      <c r="AU15" s="6">
        <v>1490</v>
      </c>
      <c r="AV15" s="6">
        <v>1018</v>
      </c>
      <c r="AW15" s="6">
        <v>1436</v>
      </c>
      <c r="AX15" s="6">
        <v>1050</v>
      </c>
      <c r="AY15" s="6">
        <v>978</v>
      </c>
      <c r="AZ15" s="6">
        <v>1143</v>
      </c>
      <c r="BA15" s="6">
        <v>1030</v>
      </c>
      <c r="BB15" s="6">
        <v>1025</v>
      </c>
      <c r="BC15" s="6">
        <v>1387</v>
      </c>
      <c r="BD15" s="6">
        <v>1528</v>
      </c>
      <c r="BE15" s="6">
        <v>1341</v>
      </c>
      <c r="BF15" s="6">
        <v>956</v>
      </c>
      <c r="BG15" s="6">
        <v>1208</v>
      </c>
      <c r="BH15" s="6">
        <v>889</v>
      </c>
      <c r="BI15" s="6">
        <v>1654</v>
      </c>
      <c r="BJ15" s="6">
        <v>1233</v>
      </c>
      <c r="BK15" s="6">
        <v>1822</v>
      </c>
      <c r="BL15" s="6">
        <v>1245</v>
      </c>
      <c r="BM15" s="6">
        <v>1213</v>
      </c>
      <c r="BN15" s="6">
        <v>894</v>
      </c>
      <c r="BO15" s="6">
        <v>922</v>
      </c>
      <c r="BP15" s="6">
        <v>770</v>
      </c>
    </row>
    <row r="16" spans="1:68" s="6" customFormat="1">
      <c r="A16" s="10" t="s">
        <v>12</v>
      </c>
      <c r="B16" s="6">
        <v>3395</v>
      </c>
      <c r="C16" s="6">
        <v>3704</v>
      </c>
      <c r="D16" s="6">
        <v>3503</v>
      </c>
      <c r="E16" s="6">
        <v>3823</v>
      </c>
      <c r="F16" s="6">
        <v>3512</v>
      </c>
      <c r="G16" s="6">
        <v>3947</v>
      </c>
      <c r="H16" s="6">
        <v>3549</v>
      </c>
      <c r="I16" s="6">
        <v>3547</v>
      </c>
      <c r="J16" s="6">
        <v>3585</v>
      </c>
      <c r="K16" s="6">
        <v>4087</v>
      </c>
      <c r="L16" s="6">
        <v>3591</v>
      </c>
      <c r="M16" s="6">
        <v>3554</v>
      </c>
      <c r="N16" s="6">
        <v>3702</v>
      </c>
      <c r="O16" s="6">
        <v>3815</v>
      </c>
      <c r="P16" s="6">
        <v>3914</v>
      </c>
      <c r="Q16" s="6">
        <v>3697</v>
      </c>
      <c r="R16" s="6">
        <v>4159</v>
      </c>
      <c r="S16" s="6">
        <v>3563</v>
      </c>
      <c r="T16" s="6">
        <v>4989</v>
      </c>
      <c r="U16" s="6">
        <v>3576</v>
      </c>
      <c r="V16" s="6">
        <v>5584</v>
      </c>
      <c r="W16" s="6">
        <v>6776</v>
      </c>
      <c r="X16" s="6">
        <v>4057</v>
      </c>
      <c r="Y16" s="6">
        <v>3286</v>
      </c>
      <c r="Z16" s="6">
        <v>3378</v>
      </c>
      <c r="AA16" s="6">
        <v>3536</v>
      </c>
      <c r="AB16" s="6">
        <v>3456</v>
      </c>
      <c r="AC16" s="6">
        <v>3087</v>
      </c>
      <c r="AD16" s="6">
        <v>3466</v>
      </c>
      <c r="AE16" s="6">
        <v>3591</v>
      </c>
      <c r="AF16" s="6">
        <v>4313</v>
      </c>
      <c r="AG16" s="6">
        <v>2980</v>
      </c>
      <c r="AH16" s="6">
        <v>4404</v>
      </c>
      <c r="AI16" s="6">
        <v>3955</v>
      </c>
      <c r="AJ16" s="6">
        <v>4899</v>
      </c>
      <c r="AK16" s="6">
        <v>3442</v>
      </c>
      <c r="AL16" s="6">
        <v>3970</v>
      </c>
      <c r="AM16" s="6">
        <v>6326</v>
      </c>
      <c r="AN16" s="6">
        <v>3370</v>
      </c>
      <c r="AO16" s="6">
        <v>3404</v>
      </c>
      <c r="AP16" s="6">
        <v>5009</v>
      </c>
      <c r="AQ16" s="6">
        <v>3384</v>
      </c>
      <c r="AR16" s="6">
        <v>3392</v>
      </c>
      <c r="AS16" s="6">
        <v>3240</v>
      </c>
      <c r="AT16" s="6">
        <v>2991</v>
      </c>
      <c r="AU16" s="6">
        <v>4170</v>
      </c>
      <c r="AV16" s="6">
        <v>3548</v>
      </c>
      <c r="AW16" s="6">
        <v>4162</v>
      </c>
      <c r="AX16" s="6">
        <v>3729</v>
      </c>
      <c r="AY16" s="6">
        <v>3878</v>
      </c>
      <c r="AZ16" s="6">
        <v>4976</v>
      </c>
      <c r="BA16" s="6">
        <v>3656</v>
      </c>
      <c r="BB16" s="6">
        <v>3460</v>
      </c>
      <c r="BC16" s="6">
        <v>3909</v>
      </c>
      <c r="BD16" s="6">
        <v>4146</v>
      </c>
      <c r="BE16" s="6">
        <v>3930</v>
      </c>
      <c r="BF16" s="6">
        <v>3314</v>
      </c>
      <c r="BG16" s="6">
        <v>3556</v>
      </c>
      <c r="BH16" s="6">
        <v>2850</v>
      </c>
      <c r="BI16" s="6">
        <v>5313</v>
      </c>
      <c r="BJ16" s="6">
        <v>3722</v>
      </c>
      <c r="BK16" s="6">
        <v>5741</v>
      </c>
      <c r="BL16" s="6">
        <v>3509</v>
      </c>
      <c r="BM16" s="6">
        <v>6804</v>
      </c>
      <c r="BN16" s="6">
        <v>5640</v>
      </c>
      <c r="BO16" s="6">
        <v>3418</v>
      </c>
      <c r="BP16" s="6">
        <v>2878</v>
      </c>
    </row>
    <row r="17" spans="1:68" ht="37">
      <c r="B17" s="17" t="s">
        <v>36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8" t="s">
        <v>51</v>
      </c>
      <c r="AQ17" s="18"/>
      <c r="AR17" s="18"/>
      <c r="AS17" s="18"/>
      <c r="AT17" s="19" t="s">
        <v>52</v>
      </c>
      <c r="AU17" s="19"/>
      <c r="AV17" s="19"/>
      <c r="AW17" s="19"/>
      <c r="AX17" s="19"/>
      <c r="AY17" s="19"/>
      <c r="AZ17" s="20" t="s">
        <v>53</v>
      </c>
      <c r="BA17" s="20"/>
      <c r="BB17" s="20"/>
      <c r="BC17" s="21" t="s">
        <v>54</v>
      </c>
      <c r="BD17" s="21"/>
      <c r="BE17" s="21"/>
      <c r="BF17" s="9" t="s">
        <v>55</v>
      </c>
      <c r="BG17" s="22" t="s">
        <v>56</v>
      </c>
      <c r="BH17" s="22"/>
      <c r="BI17" s="22"/>
      <c r="BJ17" s="15" t="s">
        <v>64</v>
      </c>
      <c r="BK17" s="15"/>
      <c r="BL17" s="7" t="s">
        <v>57</v>
      </c>
      <c r="BM17" s="16" t="s">
        <v>71</v>
      </c>
      <c r="BN17" s="16"/>
      <c r="BO17" s="16"/>
      <c r="BP17" s="16"/>
    </row>
    <row r="18" spans="1:68">
      <c r="A18" s="10" t="s">
        <v>88</v>
      </c>
      <c r="B18">
        <f>SUM(B2:B9)</f>
        <v>3085</v>
      </c>
      <c r="C18">
        <f t="shared" ref="C18:BK18" si="0">SUM(C2:C9)</f>
        <v>4590</v>
      </c>
      <c r="D18">
        <f t="shared" si="0"/>
        <v>3492</v>
      </c>
      <c r="E18">
        <f t="shared" si="0"/>
        <v>4698</v>
      </c>
      <c r="F18">
        <f t="shared" si="0"/>
        <v>4249</v>
      </c>
      <c r="G18">
        <f t="shared" si="0"/>
        <v>3635</v>
      </c>
      <c r="H18">
        <f t="shared" si="0"/>
        <v>3428</v>
      </c>
      <c r="I18">
        <f t="shared" si="0"/>
        <v>5342</v>
      </c>
      <c r="J18">
        <f t="shared" si="0"/>
        <v>4524</v>
      </c>
      <c r="K18">
        <f t="shared" si="0"/>
        <v>4739</v>
      </c>
      <c r="L18">
        <f t="shared" si="0"/>
        <v>4261</v>
      </c>
      <c r="M18">
        <f t="shared" si="0"/>
        <v>4732</v>
      </c>
      <c r="N18">
        <f t="shared" si="0"/>
        <v>4903</v>
      </c>
      <c r="O18">
        <f t="shared" si="0"/>
        <v>4086</v>
      </c>
      <c r="P18">
        <f t="shared" si="0"/>
        <v>4925</v>
      </c>
      <c r="Q18">
        <f t="shared" si="0"/>
        <v>3991</v>
      </c>
      <c r="R18">
        <f t="shared" si="0"/>
        <v>6325</v>
      </c>
      <c r="S18">
        <f t="shared" si="0"/>
        <v>3709</v>
      </c>
      <c r="T18">
        <f t="shared" si="0"/>
        <v>7330</v>
      </c>
      <c r="U18">
        <f t="shared" si="0"/>
        <v>4772</v>
      </c>
      <c r="V18">
        <f t="shared" si="0"/>
        <v>7544</v>
      </c>
      <c r="W18">
        <f t="shared" si="0"/>
        <v>7968</v>
      </c>
      <c r="X18">
        <f t="shared" si="0"/>
        <v>5877</v>
      </c>
      <c r="Y18">
        <f t="shared" si="0"/>
        <v>3743</v>
      </c>
      <c r="Z18">
        <f t="shared" si="0"/>
        <v>3608</v>
      </c>
      <c r="AA18">
        <f t="shared" si="0"/>
        <v>4788</v>
      </c>
      <c r="AB18">
        <f t="shared" si="0"/>
        <v>3305</v>
      </c>
      <c r="AC18">
        <f t="shared" si="0"/>
        <v>1483</v>
      </c>
      <c r="AD18">
        <f t="shared" si="0"/>
        <v>5808</v>
      </c>
      <c r="AE18">
        <f t="shared" si="0"/>
        <v>5555</v>
      </c>
      <c r="AF18">
        <f t="shared" si="0"/>
        <v>5591</v>
      </c>
      <c r="AG18">
        <f t="shared" si="0"/>
        <v>1296</v>
      </c>
      <c r="AH18">
        <f t="shared" si="0"/>
        <v>6018</v>
      </c>
      <c r="AI18">
        <f t="shared" si="0"/>
        <v>5723</v>
      </c>
      <c r="AJ18">
        <f t="shared" si="0"/>
        <v>4598</v>
      </c>
      <c r="AK18">
        <f t="shared" si="0"/>
        <v>5025</v>
      </c>
      <c r="AL18">
        <f t="shared" si="0"/>
        <v>5830</v>
      </c>
      <c r="AM18">
        <f t="shared" si="0"/>
        <v>2890</v>
      </c>
      <c r="AN18">
        <f t="shared" si="0"/>
        <v>3146</v>
      </c>
      <c r="AO18">
        <f t="shared" si="0"/>
        <v>3826</v>
      </c>
      <c r="AP18">
        <f t="shared" si="0"/>
        <v>2447</v>
      </c>
      <c r="AQ18">
        <f t="shared" si="0"/>
        <v>2212</v>
      </c>
      <c r="AR18">
        <f t="shared" si="0"/>
        <v>5036</v>
      </c>
      <c r="AS18">
        <f t="shared" si="0"/>
        <v>2334</v>
      </c>
      <c r="AT18">
        <f t="shared" si="0"/>
        <v>3186</v>
      </c>
      <c r="AU18">
        <f t="shared" si="0"/>
        <v>3225</v>
      </c>
      <c r="AV18">
        <f t="shared" si="0"/>
        <v>3068</v>
      </c>
      <c r="AW18">
        <f t="shared" si="0"/>
        <v>2809</v>
      </c>
      <c r="AX18">
        <f t="shared" si="0"/>
        <v>2973</v>
      </c>
      <c r="AY18">
        <f t="shared" si="0"/>
        <v>3206</v>
      </c>
      <c r="AZ18">
        <f t="shared" si="0"/>
        <v>6296</v>
      </c>
      <c r="BA18">
        <f t="shared" si="0"/>
        <v>3467</v>
      </c>
      <c r="BB18">
        <f t="shared" si="0"/>
        <v>3718</v>
      </c>
      <c r="BC18">
        <f t="shared" si="0"/>
        <v>5139</v>
      </c>
      <c r="BD18">
        <f t="shared" si="0"/>
        <v>6255</v>
      </c>
      <c r="BE18">
        <f t="shared" si="0"/>
        <v>5503</v>
      </c>
      <c r="BF18">
        <f t="shared" si="0"/>
        <v>3948</v>
      </c>
      <c r="BG18">
        <f t="shared" si="0"/>
        <v>3389</v>
      </c>
      <c r="BH18">
        <f t="shared" si="0"/>
        <v>3566</v>
      </c>
      <c r="BI18">
        <f t="shared" si="0"/>
        <v>11432</v>
      </c>
      <c r="BJ18">
        <f t="shared" si="0"/>
        <v>1985</v>
      </c>
      <c r="BK18">
        <f t="shared" si="0"/>
        <v>4189</v>
      </c>
    </row>
    <row r="19" spans="1:68">
      <c r="A19" s="10" t="s">
        <v>89</v>
      </c>
      <c r="B19">
        <f>SUM(B2:B16)</f>
        <v>9049</v>
      </c>
      <c r="C19">
        <f t="shared" ref="C19:BK19" si="1">SUM(C2:C16)</f>
        <v>11559</v>
      </c>
      <c r="D19">
        <f t="shared" si="1"/>
        <v>9666</v>
      </c>
      <c r="E19">
        <f t="shared" si="1"/>
        <v>12037</v>
      </c>
      <c r="F19">
        <f t="shared" si="1"/>
        <v>10631</v>
      </c>
      <c r="G19">
        <f t="shared" si="1"/>
        <v>10538</v>
      </c>
      <c r="H19">
        <f t="shared" si="1"/>
        <v>9617</v>
      </c>
      <c r="I19">
        <f t="shared" si="1"/>
        <v>12028</v>
      </c>
      <c r="J19">
        <f t="shared" si="1"/>
        <v>11049</v>
      </c>
      <c r="K19">
        <f t="shared" si="1"/>
        <v>11798</v>
      </c>
      <c r="L19">
        <f t="shared" si="1"/>
        <v>11061</v>
      </c>
      <c r="M19">
        <f t="shared" si="1"/>
        <v>11511</v>
      </c>
      <c r="N19">
        <f t="shared" si="1"/>
        <v>11884</v>
      </c>
      <c r="O19">
        <f t="shared" si="1"/>
        <v>11215</v>
      </c>
      <c r="P19">
        <f t="shared" si="1"/>
        <v>11898</v>
      </c>
      <c r="Q19">
        <f t="shared" si="1"/>
        <v>10818</v>
      </c>
      <c r="R19">
        <f t="shared" si="1"/>
        <v>14338</v>
      </c>
      <c r="S19">
        <f t="shared" si="1"/>
        <v>10068</v>
      </c>
      <c r="T19">
        <f t="shared" si="1"/>
        <v>16837</v>
      </c>
      <c r="U19">
        <f t="shared" si="1"/>
        <v>11695</v>
      </c>
      <c r="V19">
        <f t="shared" si="1"/>
        <v>17231</v>
      </c>
      <c r="W19">
        <f t="shared" si="1"/>
        <v>18803</v>
      </c>
      <c r="X19">
        <f t="shared" si="1"/>
        <v>13527</v>
      </c>
      <c r="Y19">
        <f t="shared" si="1"/>
        <v>9706</v>
      </c>
      <c r="Z19">
        <f t="shared" si="1"/>
        <v>9749</v>
      </c>
      <c r="AA19">
        <f t="shared" si="1"/>
        <v>11269</v>
      </c>
      <c r="AB19">
        <f t="shared" si="1"/>
        <v>9243</v>
      </c>
      <c r="AC19">
        <f t="shared" si="1"/>
        <v>6753</v>
      </c>
      <c r="AD19">
        <f t="shared" si="1"/>
        <v>12319</v>
      </c>
      <c r="AE19">
        <f t="shared" si="1"/>
        <v>12357</v>
      </c>
      <c r="AF19">
        <f t="shared" si="1"/>
        <v>12940</v>
      </c>
      <c r="AG19">
        <f t="shared" si="1"/>
        <v>6149</v>
      </c>
      <c r="AH19">
        <f t="shared" si="1"/>
        <v>13612</v>
      </c>
      <c r="AI19">
        <f t="shared" si="1"/>
        <v>12996</v>
      </c>
      <c r="AJ19">
        <f t="shared" si="1"/>
        <v>12528</v>
      </c>
      <c r="AK19">
        <f t="shared" si="1"/>
        <v>11078</v>
      </c>
      <c r="AL19">
        <f t="shared" si="1"/>
        <v>13173</v>
      </c>
      <c r="AM19">
        <f t="shared" si="1"/>
        <v>15235</v>
      </c>
      <c r="AN19">
        <f t="shared" si="1"/>
        <v>9057</v>
      </c>
      <c r="AO19">
        <f t="shared" si="1"/>
        <v>9842</v>
      </c>
      <c r="AP19">
        <f t="shared" si="1"/>
        <v>10742</v>
      </c>
      <c r="AQ19">
        <f t="shared" si="1"/>
        <v>8396</v>
      </c>
      <c r="AR19">
        <f t="shared" si="1"/>
        <v>11297</v>
      </c>
      <c r="AS19">
        <f t="shared" si="1"/>
        <v>7927</v>
      </c>
      <c r="AT19">
        <f t="shared" si="1"/>
        <v>8656</v>
      </c>
      <c r="AU19">
        <f t="shared" si="1"/>
        <v>11154</v>
      </c>
      <c r="AV19">
        <f t="shared" si="1"/>
        <v>9167</v>
      </c>
      <c r="AW19">
        <f t="shared" si="1"/>
        <v>10344</v>
      </c>
      <c r="AX19">
        <f t="shared" si="1"/>
        <v>9402</v>
      </c>
      <c r="AY19">
        <f t="shared" si="1"/>
        <v>9479</v>
      </c>
      <c r="AZ19">
        <f t="shared" si="1"/>
        <v>14804</v>
      </c>
      <c r="BA19">
        <f t="shared" si="1"/>
        <v>9838</v>
      </c>
      <c r="BB19">
        <f t="shared" si="1"/>
        <v>9887</v>
      </c>
      <c r="BC19">
        <f t="shared" si="1"/>
        <v>12722</v>
      </c>
      <c r="BD19">
        <f t="shared" si="1"/>
        <v>14589</v>
      </c>
      <c r="BE19">
        <f t="shared" si="1"/>
        <v>12935</v>
      </c>
      <c r="BF19">
        <f t="shared" si="1"/>
        <v>9729</v>
      </c>
      <c r="BG19">
        <f t="shared" si="1"/>
        <v>10017</v>
      </c>
      <c r="BH19">
        <f t="shared" si="1"/>
        <v>8887</v>
      </c>
      <c r="BI19">
        <f t="shared" si="1"/>
        <v>20822</v>
      </c>
      <c r="BJ19">
        <f t="shared" si="1"/>
        <v>9073</v>
      </c>
      <c r="BK19">
        <f t="shared" si="1"/>
        <v>14490</v>
      </c>
    </row>
    <row r="20" spans="1:68">
      <c r="A20" s="3" t="s">
        <v>87</v>
      </c>
      <c r="B20" s="14">
        <f>((B18/B19)*100)</f>
        <v>34.092164880097251</v>
      </c>
      <c r="C20" s="14">
        <f t="shared" ref="C20:BK20" si="2">((C18/C19)*100)</f>
        <v>39.709317415001301</v>
      </c>
      <c r="D20" s="14">
        <f t="shared" si="2"/>
        <v>36.126629422718807</v>
      </c>
      <c r="E20" s="14">
        <f t="shared" si="2"/>
        <v>39.029658552795546</v>
      </c>
      <c r="F20" s="14">
        <f t="shared" si="2"/>
        <v>39.968018060389426</v>
      </c>
      <c r="G20" s="14">
        <f t="shared" si="2"/>
        <v>34.494211425317893</v>
      </c>
      <c r="H20" s="14">
        <f t="shared" si="2"/>
        <v>35.645211604450452</v>
      </c>
      <c r="I20" s="14">
        <f t="shared" si="2"/>
        <v>44.41303624875291</v>
      </c>
      <c r="J20" s="14">
        <f t="shared" si="2"/>
        <v>40.944881889763778</v>
      </c>
      <c r="K20" s="14">
        <f t="shared" si="2"/>
        <v>40.167825055094085</v>
      </c>
      <c r="L20" s="14">
        <f t="shared" si="2"/>
        <v>38.522737546333971</v>
      </c>
      <c r="M20" s="14">
        <f t="shared" si="2"/>
        <v>41.108504908348536</v>
      </c>
      <c r="N20" s="14">
        <f t="shared" si="2"/>
        <v>41.257152473914502</v>
      </c>
      <c r="O20" s="14">
        <f t="shared" si="2"/>
        <v>36.433348194382525</v>
      </c>
      <c r="P20" s="14">
        <f t="shared" si="2"/>
        <v>41.393511514540258</v>
      </c>
      <c r="Q20" s="14">
        <f t="shared" si="2"/>
        <v>36.892216675910525</v>
      </c>
      <c r="R20" s="14">
        <f t="shared" si="2"/>
        <v>44.11354442739573</v>
      </c>
      <c r="S20" s="14">
        <f t="shared" si="2"/>
        <v>36.839491458085021</v>
      </c>
      <c r="T20" s="14">
        <f t="shared" si="2"/>
        <v>43.535071568569222</v>
      </c>
      <c r="U20" s="14">
        <f t="shared" si="2"/>
        <v>40.803762291577598</v>
      </c>
      <c r="V20" s="14">
        <f t="shared" si="2"/>
        <v>43.781556497011195</v>
      </c>
      <c r="W20" s="14">
        <f t="shared" si="2"/>
        <v>42.37621656118705</v>
      </c>
      <c r="X20" s="14">
        <f t="shared" si="2"/>
        <v>43.446440452428476</v>
      </c>
      <c r="Y20" s="14">
        <f t="shared" si="2"/>
        <v>38.563774984545638</v>
      </c>
      <c r="Z20" s="14">
        <f t="shared" si="2"/>
        <v>37.00892399220433</v>
      </c>
      <c r="AA20" s="14">
        <f t="shared" si="2"/>
        <v>42.488242080042596</v>
      </c>
      <c r="AB20" s="14">
        <f t="shared" si="2"/>
        <v>35.756788921345887</v>
      </c>
      <c r="AC20" s="14">
        <f t="shared" si="2"/>
        <v>21.960610099215163</v>
      </c>
      <c r="AD20" s="14">
        <f t="shared" si="2"/>
        <v>47.146683984089613</v>
      </c>
      <c r="AE20" s="14">
        <f t="shared" si="2"/>
        <v>44.954276928056977</v>
      </c>
      <c r="AF20" s="14">
        <f t="shared" si="2"/>
        <v>43.207109737248842</v>
      </c>
      <c r="AG20" s="14">
        <f t="shared" si="2"/>
        <v>21.076597820783867</v>
      </c>
      <c r="AH20" s="14">
        <f t="shared" si="2"/>
        <v>44.210990302674112</v>
      </c>
      <c r="AI20" s="14">
        <f t="shared" si="2"/>
        <v>44.036626654355189</v>
      </c>
      <c r="AJ20" s="14">
        <f t="shared" si="2"/>
        <v>36.701787994891447</v>
      </c>
      <c r="AK20" s="14">
        <f t="shared" si="2"/>
        <v>45.36017331648312</v>
      </c>
      <c r="AL20" s="14">
        <f t="shared" si="2"/>
        <v>44.257192742731341</v>
      </c>
      <c r="AM20" s="14">
        <f t="shared" si="2"/>
        <v>18.969478175254348</v>
      </c>
      <c r="AN20" s="14">
        <f t="shared" si="2"/>
        <v>34.735563652423536</v>
      </c>
      <c r="AO20" s="14">
        <f t="shared" si="2"/>
        <v>38.874212558423082</v>
      </c>
      <c r="AP20" s="14">
        <f t="shared" si="2"/>
        <v>22.779743064606219</v>
      </c>
      <c r="AQ20" s="14">
        <f t="shared" si="2"/>
        <v>26.345878989995235</v>
      </c>
      <c r="AR20" s="14">
        <f t="shared" si="2"/>
        <v>44.578206603523057</v>
      </c>
      <c r="AS20" s="14">
        <f t="shared" si="2"/>
        <v>29.443673520878011</v>
      </c>
      <c r="AT20" s="14">
        <f t="shared" si="2"/>
        <v>36.806839186691313</v>
      </c>
      <c r="AU20" s="14">
        <f t="shared" si="2"/>
        <v>28.913394298009681</v>
      </c>
      <c r="AV20" s="14">
        <f t="shared" si="2"/>
        <v>33.467873895494712</v>
      </c>
      <c r="AW20" s="14">
        <f t="shared" si="2"/>
        <v>27.155839133797372</v>
      </c>
      <c r="AX20" s="14">
        <f t="shared" si="2"/>
        <v>31.620931716656031</v>
      </c>
      <c r="AY20" s="14">
        <f t="shared" si="2"/>
        <v>33.822133136406798</v>
      </c>
      <c r="AZ20" s="14">
        <f t="shared" si="2"/>
        <v>42.529046203728718</v>
      </c>
      <c r="BA20" s="14">
        <f t="shared" si="2"/>
        <v>35.240902622484242</v>
      </c>
      <c r="BB20" s="14">
        <f t="shared" si="2"/>
        <v>37.604935774249014</v>
      </c>
      <c r="BC20" s="14">
        <f t="shared" si="2"/>
        <v>40.3945920452759</v>
      </c>
      <c r="BD20" s="14">
        <f t="shared" si="2"/>
        <v>42.874768661320175</v>
      </c>
      <c r="BE20" s="14">
        <f t="shared" si="2"/>
        <v>42.543486664089677</v>
      </c>
      <c r="BF20" s="14">
        <f t="shared" si="2"/>
        <v>40.579710144927539</v>
      </c>
      <c r="BG20" s="14">
        <f t="shared" si="2"/>
        <v>33.832484775880999</v>
      </c>
      <c r="BH20" s="14">
        <f t="shared" si="2"/>
        <v>40.1260267806909</v>
      </c>
      <c r="BI20" s="14">
        <f t="shared" si="2"/>
        <v>54.90346748631255</v>
      </c>
      <c r="BJ20" s="14">
        <f t="shared" si="2"/>
        <v>21.878099856717732</v>
      </c>
      <c r="BK20" s="14">
        <f t="shared" si="2"/>
        <v>28.909592822636299</v>
      </c>
    </row>
    <row r="21" spans="1:68">
      <c r="A21"/>
    </row>
    <row r="22" spans="1:68">
      <c r="A22" s="10" t="s">
        <v>90</v>
      </c>
      <c r="B22">
        <f>SUM(B2:B13)</f>
        <v>4575</v>
      </c>
      <c r="C22">
        <f t="shared" ref="C22:BK22" si="3">SUM(C2:C13)</f>
        <v>6507</v>
      </c>
      <c r="D22">
        <f t="shared" si="3"/>
        <v>5039</v>
      </c>
      <c r="E22">
        <f t="shared" si="3"/>
        <v>6760</v>
      </c>
      <c r="F22">
        <f t="shared" si="3"/>
        <v>5980</v>
      </c>
      <c r="G22">
        <f t="shared" si="3"/>
        <v>5373</v>
      </c>
      <c r="H22">
        <f t="shared" si="3"/>
        <v>4956</v>
      </c>
      <c r="I22">
        <f t="shared" si="3"/>
        <v>7185</v>
      </c>
      <c r="J22">
        <f t="shared" si="3"/>
        <v>6248</v>
      </c>
      <c r="K22">
        <f t="shared" si="3"/>
        <v>6541</v>
      </c>
      <c r="L22">
        <f t="shared" si="3"/>
        <v>6144</v>
      </c>
      <c r="M22">
        <f t="shared" si="3"/>
        <v>6731</v>
      </c>
      <c r="N22">
        <f t="shared" si="3"/>
        <v>6837</v>
      </c>
      <c r="O22">
        <f t="shared" si="3"/>
        <v>6069</v>
      </c>
      <c r="P22">
        <f t="shared" si="3"/>
        <v>6746</v>
      </c>
      <c r="Q22">
        <f t="shared" si="3"/>
        <v>5821</v>
      </c>
      <c r="R22">
        <f t="shared" si="3"/>
        <v>8576</v>
      </c>
      <c r="S22">
        <f t="shared" si="3"/>
        <v>5359</v>
      </c>
      <c r="T22">
        <f t="shared" si="3"/>
        <v>9940</v>
      </c>
      <c r="U22">
        <f t="shared" si="3"/>
        <v>6750</v>
      </c>
      <c r="V22">
        <f t="shared" si="3"/>
        <v>9919</v>
      </c>
      <c r="W22">
        <f t="shared" si="3"/>
        <v>10336</v>
      </c>
      <c r="X22">
        <f t="shared" si="3"/>
        <v>7997</v>
      </c>
      <c r="Y22">
        <f t="shared" si="3"/>
        <v>5323</v>
      </c>
      <c r="Z22">
        <f t="shared" si="3"/>
        <v>5282</v>
      </c>
      <c r="AA22">
        <f t="shared" si="3"/>
        <v>6526</v>
      </c>
      <c r="AB22">
        <f t="shared" si="3"/>
        <v>4725</v>
      </c>
      <c r="AC22">
        <f t="shared" si="3"/>
        <v>2736</v>
      </c>
      <c r="AD22">
        <f t="shared" si="3"/>
        <v>7638</v>
      </c>
      <c r="AE22">
        <f t="shared" si="3"/>
        <v>7482</v>
      </c>
      <c r="AF22">
        <f t="shared" si="3"/>
        <v>7358</v>
      </c>
      <c r="AG22">
        <f t="shared" si="3"/>
        <v>2311</v>
      </c>
      <c r="AH22">
        <f t="shared" si="3"/>
        <v>7849</v>
      </c>
      <c r="AI22">
        <f t="shared" si="3"/>
        <v>7649</v>
      </c>
      <c r="AJ22">
        <f t="shared" si="3"/>
        <v>6403</v>
      </c>
      <c r="AK22">
        <f t="shared" si="3"/>
        <v>6536</v>
      </c>
      <c r="AL22">
        <f t="shared" si="3"/>
        <v>7805</v>
      </c>
      <c r="AM22">
        <f t="shared" si="3"/>
        <v>6314</v>
      </c>
      <c r="AN22">
        <f t="shared" si="3"/>
        <v>4623</v>
      </c>
      <c r="AO22">
        <f t="shared" si="3"/>
        <v>5370</v>
      </c>
      <c r="AP22">
        <f t="shared" si="3"/>
        <v>4081</v>
      </c>
      <c r="AQ22">
        <f t="shared" si="3"/>
        <v>3856</v>
      </c>
      <c r="AR22">
        <f t="shared" si="3"/>
        <v>6746</v>
      </c>
      <c r="AS22">
        <f t="shared" si="3"/>
        <v>3678</v>
      </c>
      <c r="AT22">
        <f t="shared" si="3"/>
        <v>4656</v>
      </c>
      <c r="AU22">
        <f t="shared" si="3"/>
        <v>5372</v>
      </c>
      <c r="AV22">
        <f t="shared" si="3"/>
        <v>4512</v>
      </c>
      <c r="AW22">
        <f t="shared" si="3"/>
        <v>4636</v>
      </c>
      <c r="AX22">
        <f t="shared" si="3"/>
        <v>4528</v>
      </c>
      <c r="AY22">
        <f t="shared" si="3"/>
        <v>4535</v>
      </c>
      <c r="AZ22">
        <f t="shared" si="3"/>
        <v>8596</v>
      </c>
      <c r="BA22">
        <f t="shared" si="3"/>
        <v>5071</v>
      </c>
      <c r="BB22">
        <f t="shared" si="3"/>
        <v>5316</v>
      </c>
      <c r="BC22">
        <f t="shared" si="3"/>
        <v>7297</v>
      </c>
      <c r="BD22">
        <f t="shared" si="3"/>
        <v>8793</v>
      </c>
      <c r="BE22">
        <f t="shared" si="3"/>
        <v>7559</v>
      </c>
      <c r="BF22">
        <f t="shared" si="3"/>
        <v>5369</v>
      </c>
      <c r="BG22">
        <f t="shared" si="3"/>
        <v>5149</v>
      </c>
      <c r="BH22">
        <f t="shared" si="3"/>
        <v>5072</v>
      </c>
      <c r="BI22">
        <f t="shared" si="3"/>
        <v>13727</v>
      </c>
      <c r="BJ22">
        <f t="shared" si="3"/>
        <v>4025</v>
      </c>
      <c r="BK22">
        <f t="shared" si="3"/>
        <v>6806</v>
      </c>
    </row>
    <row r="23" spans="1:68">
      <c r="A23" s="3" t="s">
        <v>86</v>
      </c>
      <c r="B23" s="14">
        <f>((B22/B19)*100)</f>
        <v>50.558072715217151</v>
      </c>
      <c r="C23" s="14">
        <f t="shared" ref="C23:BK23" si="4">((C22/C19)*100)</f>
        <v>56.293797041266544</v>
      </c>
      <c r="D23" s="14">
        <f t="shared" si="4"/>
        <v>52.131181460790401</v>
      </c>
      <c r="E23" s="14">
        <f t="shared" si="4"/>
        <v>56.160172800531697</v>
      </c>
      <c r="F23" s="14">
        <f t="shared" si="4"/>
        <v>56.250587903301664</v>
      </c>
      <c r="G23" s="14">
        <f t="shared" si="4"/>
        <v>50.986904535965081</v>
      </c>
      <c r="H23" s="14">
        <f t="shared" si="4"/>
        <v>51.533742331288344</v>
      </c>
      <c r="I23" s="14">
        <f t="shared" si="4"/>
        <v>59.735616893914198</v>
      </c>
      <c r="J23" s="14">
        <f t="shared" si="4"/>
        <v>56.548103900805501</v>
      </c>
      <c r="K23" s="14">
        <f t="shared" si="4"/>
        <v>55.441600271232417</v>
      </c>
      <c r="L23" s="14">
        <f t="shared" si="4"/>
        <v>55.546514781665316</v>
      </c>
      <c r="M23" s="14">
        <f t="shared" si="4"/>
        <v>58.474502649639469</v>
      </c>
      <c r="N23" s="14">
        <f t="shared" si="4"/>
        <v>57.531134298216088</v>
      </c>
      <c r="O23" s="14">
        <f t="shared" si="4"/>
        <v>54.115024520731161</v>
      </c>
      <c r="P23" s="14">
        <f t="shared" si="4"/>
        <v>56.698604807530671</v>
      </c>
      <c r="Q23" s="14">
        <f t="shared" si="4"/>
        <v>53.808467369199484</v>
      </c>
      <c r="R23" s="14">
        <f t="shared" si="4"/>
        <v>59.813084112149525</v>
      </c>
      <c r="S23" s="14">
        <f t="shared" si="4"/>
        <v>53.228049264998013</v>
      </c>
      <c r="T23" s="14">
        <f t="shared" si="4"/>
        <v>59.03664548316209</v>
      </c>
      <c r="U23" s="14">
        <f t="shared" si="4"/>
        <v>57.716973065412567</v>
      </c>
      <c r="V23" s="14">
        <f t="shared" si="4"/>
        <v>57.564854042133362</v>
      </c>
      <c r="W23" s="14">
        <f t="shared" si="4"/>
        <v>54.969951603467536</v>
      </c>
      <c r="X23" s="14">
        <f t="shared" si="4"/>
        <v>59.118799438160721</v>
      </c>
      <c r="Y23" s="14">
        <f t="shared" si="4"/>
        <v>54.842365547084285</v>
      </c>
      <c r="Z23" s="14">
        <f t="shared" si="4"/>
        <v>54.179915888809106</v>
      </c>
      <c r="AA23" s="14">
        <f t="shared" si="4"/>
        <v>57.91108350341645</v>
      </c>
      <c r="AB23" s="14">
        <f t="shared" si="4"/>
        <v>51.119766309639722</v>
      </c>
      <c r="AC23" s="14">
        <f t="shared" si="4"/>
        <v>40.51532652154598</v>
      </c>
      <c r="AD23" s="14">
        <f t="shared" si="4"/>
        <v>62.001785859241821</v>
      </c>
      <c r="AE23" s="14">
        <f t="shared" si="4"/>
        <v>60.548676863316345</v>
      </c>
      <c r="AF23" s="14">
        <f t="shared" si="4"/>
        <v>56.862442040185471</v>
      </c>
      <c r="AG23" s="14">
        <f t="shared" si="4"/>
        <v>37.583346885672469</v>
      </c>
      <c r="AH23" s="14">
        <f t="shared" si="4"/>
        <v>57.662356744049369</v>
      </c>
      <c r="AI23" s="14">
        <f t="shared" si="4"/>
        <v>58.856571252693136</v>
      </c>
      <c r="AJ23" s="14">
        <f t="shared" si="4"/>
        <v>51.109514687100898</v>
      </c>
      <c r="AK23" s="14">
        <f t="shared" si="4"/>
        <v>58.999819461996751</v>
      </c>
      <c r="AL23" s="14">
        <f t="shared" si="4"/>
        <v>59.249981021786994</v>
      </c>
      <c r="AM23" s="14">
        <f t="shared" si="4"/>
        <v>41.444043321299638</v>
      </c>
      <c r="AN23" s="14">
        <f t="shared" si="4"/>
        <v>51.043391851606486</v>
      </c>
      <c r="AO23" s="14">
        <f t="shared" si="4"/>
        <v>54.562080877870358</v>
      </c>
      <c r="AP23" s="14">
        <f t="shared" si="4"/>
        <v>37.99106311673804</v>
      </c>
      <c r="AQ23" s="14">
        <f t="shared" si="4"/>
        <v>45.926631729394948</v>
      </c>
      <c r="AR23" s="14">
        <f t="shared" si="4"/>
        <v>59.714968575728065</v>
      </c>
      <c r="AS23" s="14">
        <f t="shared" si="4"/>
        <v>46.398385265548129</v>
      </c>
      <c r="AT23" s="14">
        <f t="shared" si="4"/>
        <v>53.789279112754166</v>
      </c>
      <c r="AU23" s="14">
        <f t="shared" si="4"/>
        <v>48.162094315940465</v>
      </c>
      <c r="AV23" s="14">
        <f t="shared" si="4"/>
        <v>49.220028362604992</v>
      </c>
      <c r="AW23" s="14">
        <f t="shared" si="4"/>
        <v>44.818252126836818</v>
      </c>
      <c r="AX23" s="14">
        <f t="shared" si="4"/>
        <v>48.159965964688361</v>
      </c>
      <c r="AY23" s="14">
        <f t="shared" si="4"/>
        <v>47.842599430319652</v>
      </c>
      <c r="AZ23" s="14">
        <f t="shared" si="4"/>
        <v>58.065387733045128</v>
      </c>
      <c r="BA23" s="14">
        <f t="shared" si="4"/>
        <v>51.545029477536083</v>
      </c>
      <c r="BB23" s="14">
        <f t="shared" si="4"/>
        <v>53.767573581470614</v>
      </c>
      <c r="BC23" s="14">
        <f t="shared" si="4"/>
        <v>57.357333752554631</v>
      </c>
      <c r="BD23" s="14">
        <f t="shared" si="4"/>
        <v>60.27143738433066</v>
      </c>
      <c r="BE23" s="14">
        <f t="shared" si="4"/>
        <v>58.438345574023963</v>
      </c>
      <c r="BF23" s="14">
        <f t="shared" si="4"/>
        <v>55.185527803474152</v>
      </c>
      <c r="BG23" s="14">
        <f t="shared" si="4"/>
        <v>51.402615553558952</v>
      </c>
      <c r="BH23" s="14">
        <f t="shared" si="4"/>
        <v>57.072127827163278</v>
      </c>
      <c r="BI23" s="14">
        <f t="shared" si="4"/>
        <v>65.925463452117953</v>
      </c>
      <c r="BJ23" s="14">
        <f t="shared" si="4"/>
        <v>44.362393916014547</v>
      </c>
      <c r="BK23" s="14">
        <f t="shared" si="4"/>
        <v>46.970324361628705</v>
      </c>
    </row>
    <row r="25" spans="1:68" ht="17" thickBot="1"/>
    <row r="26" spans="1:68">
      <c r="B26" s="13" t="s">
        <v>91</v>
      </c>
      <c r="C26" s="13"/>
      <c r="F26" s="13" t="s">
        <v>94</v>
      </c>
      <c r="G26" s="13"/>
    </row>
    <row r="27" spans="1:68">
      <c r="B27" s="11"/>
      <c r="C27" s="11"/>
      <c r="F27" s="11"/>
      <c r="G27" s="11"/>
    </row>
    <row r="28" spans="1:68">
      <c r="B28" s="11" t="s">
        <v>73</v>
      </c>
      <c r="C28" s="11">
        <v>37.592825329890445</v>
      </c>
      <c r="F28" s="11" t="s">
        <v>73</v>
      </c>
      <c r="G28" s="11">
        <v>53.776478747509138</v>
      </c>
    </row>
    <row r="29" spans="1:68">
      <c r="B29" s="11" t="s">
        <v>74</v>
      </c>
      <c r="C29" s="11">
        <v>0.89894709495947345</v>
      </c>
      <c r="F29" s="11" t="s">
        <v>74</v>
      </c>
      <c r="G29" s="11">
        <v>0.74783916388111304</v>
      </c>
    </row>
    <row r="30" spans="1:68">
      <c r="B30" s="11" t="s">
        <v>75</v>
      </c>
      <c r="C30" s="11">
        <v>38.95193555560931</v>
      </c>
      <c r="F30" s="11" t="s">
        <v>75</v>
      </c>
      <c r="G30" s="11">
        <v>55.07773970347084</v>
      </c>
    </row>
    <row r="31" spans="1:68">
      <c r="B31" s="11" t="s">
        <v>76</v>
      </c>
      <c r="C31" s="11" t="e">
        <v>#N/A</v>
      </c>
      <c r="F31" s="11" t="s">
        <v>76</v>
      </c>
      <c r="G31" s="11" t="e">
        <v>#N/A</v>
      </c>
    </row>
    <row r="32" spans="1:68">
      <c r="B32" s="11" t="s">
        <v>77</v>
      </c>
      <c r="C32" s="11">
        <v>7.078316504030937</v>
      </c>
      <c r="F32" s="11" t="s">
        <v>77</v>
      </c>
      <c r="G32" s="11">
        <v>5.888491464894293</v>
      </c>
    </row>
    <row r="33" spans="2:7">
      <c r="B33" s="11" t="s">
        <v>78</v>
      </c>
      <c r="C33" s="11">
        <v>50.102564531236744</v>
      </c>
      <c r="F33" s="11" t="s">
        <v>78</v>
      </c>
      <c r="G33" s="11">
        <v>34.674331732132934</v>
      </c>
    </row>
    <row r="34" spans="2:7">
      <c r="B34" s="11" t="s">
        <v>79</v>
      </c>
      <c r="C34" s="11">
        <v>0.70319093641825248</v>
      </c>
      <c r="F34" s="11" t="s">
        <v>79</v>
      </c>
      <c r="G34" s="11">
        <v>0.65666150228053288</v>
      </c>
    </row>
    <row r="35" spans="2:7">
      <c r="B35" s="11" t="s">
        <v>80</v>
      </c>
      <c r="C35" s="11">
        <v>-0.78138910547074192</v>
      </c>
      <c r="F35" s="11" t="s">
        <v>80</v>
      </c>
      <c r="G35" s="11">
        <v>-0.89945417207566436</v>
      </c>
    </row>
    <row r="36" spans="2:7">
      <c r="B36" s="11" t="s">
        <v>81</v>
      </c>
      <c r="C36" s="11">
        <v>35.933989311058198</v>
      </c>
      <c r="F36" s="11" t="s">
        <v>81</v>
      </c>
      <c r="G36" s="11">
        <v>28.342116566445483</v>
      </c>
    </row>
    <row r="37" spans="2:7">
      <c r="B37" s="11" t="s">
        <v>82</v>
      </c>
      <c r="C37" s="11">
        <v>18.969478175254348</v>
      </c>
      <c r="F37" s="11" t="s">
        <v>82</v>
      </c>
      <c r="G37" s="11">
        <v>37.583346885672469</v>
      </c>
    </row>
    <row r="38" spans="2:7">
      <c r="B38" s="11" t="s">
        <v>83</v>
      </c>
      <c r="C38" s="11">
        <v>54.90346748631255</v>
      </c>
      <c r="F38" s="11" t="s">
        <v>83</v>
      </c>
      <c r="G38" s="11">
        <v>65.925463452117953</v>
      </c>
    </row>
    <row r="39" spans="2:7">
      <c r="B39" s="11" t="s">
        <v>84</v>
      </c>
      <c r="C39" s="11">
        <v>2330.7551704532075</v>
      </c>
      <c r="F39" s="11" t="s">
        <v>84</v>
      </c>
      <c r="G39" s="11">
        <v>3334.1416823455666</v>
      </c>
    </row>
    <row r="40" spans="2:7" ht="17" thickBot="1">
      <c r="B40" s="12" t="s">
        <v>85</v>
      </c>
      <c r="C40" s="12">
        <v>62</v>
      </c>
      <c r="F40" s="11" t="s">
        <v>85</v>
      </c>
      <c r="G40" s="11">
        <v>62</v>
      </c>
    </row>
    <row r="41" spans="2:7" ht="17" thickBot="1">
      <c r="F41" s="12" t="s">
        <v>95</v>
      </c>
      <c r="G41" s="12">
        <v>1.4953968298795701</v>
      </c>
    </row>
  </sheetData>
  <mergeCells count="8">
    <mergeCell ref="BM17:BP17"/>
    <mergeCell ref="B17:AO17"/>
    <mergeCell ref="AP17:AS17"/>
    <mergeCell ref="AT17:AY17"/>
    <mergeCell ref="AZ17:BB17"/>
    <mergeCell ref="BC17:BE17"/>
    <mergeCell ref="BG17:BI17"/>
    <mergeCell ref="BJ17:BK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C3B7-775E-B245-8B69-A4E7CFAC3284}">
  <dimension ref="A1:BP17"/>
  <sheetViews>
    <sheetView workbookViewId="0">
      <pane xSplit="1" topLeftCell="BM1" activePane="topRight" state="frozen"/>
      <selection pane="topRight" activeCell="B1" sqref="B1:BP1"/>
    </sheetView>
  </sheetViews>
  <sheetFormatPr baseColWidth="10" defaultRowHeight="16"/>
  <cols>
    <col min="1" max="1" width="25" bestFit="1" customWidth="1"/>
    <col min="2" max="2" width="14" bestFit="1" customWidth="1"/>
    <col min="3" max="3" width="29.1640625" bestFit="1" customWidth="1"/>
    <col min="4" max="4" width="27.1640625" bestFit="1" customWidth="1"/>
    <col min="5" max="5" width="28.5" bestFit="1" customWidth="1"/>
    <col min="6" max="6" width="26.33203125" bestFit="1" customWidth="1"/>
    <col min="7" max="7" width="27.1640625" bestFit="1" customWidth="1"/>
    <col min="8" max="8" width="25" bestFit="1" customWidth="1"/>
    <col min="9" max="9" width="21.33203125" bestFit="1" customWidth="1"/>
    <col min="10" max="10" width="19.33203125" bestFit="1" customWidth="1"/>
    <col min="11" max="11" width="21.33203125" bestFit="1" customWidth="1"/>
    <col min="12" max="12" width="19.33203125" bestFit="1" customWidth="1"/>
    <col min="13" max="13" width="21.33203125" bestFit="1" customWidth="1"/>
    <col min="14" max="14" width="19.33203125" bestFit="1" customWidth="1"/>
    <col min="15" max="15" width="21.33203125" bestFit="1" customWidth="1"/>
    <col min="16" max="16" width="19.33203125" bestFit="1" customWidth="1"/>
    <col min="17" max="17" width="21.33203125" bestFit="1" customWidth="1"/>
    <col min="18" max="18" width="19.33203125" bestFit="1" customWidth="1"/>
    <col min="19" max="19" width="21.33203125" bestFit="1" customWidth="1"/>
    <col min="20" max="20" width="19.33203125" bestFit="1" customWidth="1"/>
    <col min="21" max="21" width="21.33203125" bestFit="1" customWidth="1"/>
    <col min="22" max="22" width="22.5" bestFit="1" customWidth="1"/>
    <col min="23" max="24" width="20.33203125" bestFit="1" customWidth="1"/>
    <col min="25" max="25" width="19.1640625" bestFit="1" customWidth="1"/>
    <col min="26" max="26" width="19.33203125" bestFit="1" customWidth="1"/>
    <col min="27" max="27" width="21.33203125" bestFit="1" customWidth="1"/>
    <col min="28" max="28" width="16.1640625" bestFit="1" customWidth="1"/>
    <col min="29" max="29" width="22.6640625" bestFit="1" customWidth="1"/>
    <col min="30" max="30" width="23" bestFit="1" customWidth="1"/>
    <col min="31" max="31" width="30.6640625" bestFit="1" customWidth="1"/>
    <col min="32" max="32" width="28.6640625" bestFit="1" customWidth="1"/>
    <col min="33" max="33" width="20.33203125" bestFit="1" customWidth="1"/>
    <col min="34" max="34" width="26.1640625" bestFit="1" customWidth="1"/>
    <col min="35" max="35" width="24.1640625" bestFit="1" customWidth="1"/>
    <col min="36" max="36" width="29.1640625" bestFit="1" customWidth="1"/>
    <col min="37" max="37" width="27.1640625" bestFit="1" customWidth="1"/>
    <col min="38" max="38" width="33.1640625" bestFit="1" customWidth="1"/>
    <col min="39" max="39" width="31" bestFit="1" customWidth="1"/>
    <col min="40" max="40" width="20" bestFit="1" customWidth="1"/>
    <col min="41" max="41" width="16.1640625" bestFit="1" customWidth="1"/>
    <col min="42" max="42" width="24.1640625" bestFit="1" customWidth="1"/>
    <col min="43" max="43" width="18.1640625" bestFit="1" customWidth="1"/>
    <col min="44" max="44" width="26.1640625" bestFit="1" customWidth="1"/>
    <col min="45" max="45" width="17.83203125" bestFit="1" customWidth="1"/>
    <col min="46" max="46" width="25.83203125" bestFit="1" customWidth="1"/>
    <col min="47" max="47" width="14.1640625" bestFit="1" customWidth="1"/>
    <col min="48" max="48" width="19" bestFit="1" customWidth="1"/>
    <col min="49" max="49" width="19.83203125" bestFit="1" customWidth="1"/>
    <col min="50" max="50" width="19.5" bestFit="1" customWidth="1"/>
    <col min="51" max="51" width="19" bestFit="1" customWidth="1"/>
    <col min="52" max="52" width="22.1640625" bestFit="1" customWidth="1"/>
    <col min="53" max="53" width="28" bestFit="1" customWidth="1"/>
    <col min="54" max="54" width="25.83203125" bestFit="1" customWidth="1"/>
    <col min="55" max="55" width="21.1640625" bestFit="1" customWidth="1"/>
    <col min="56" max="56" width="28.1640625" bestFit="1" customWidth="1"/>
    <col min="57" max="57" width="26" bestFit="1" customWidth="1"/>
    <col min="58" max="58" width="23.83203125" bestFit="1" customWidth="1"/>
    <col min="59" max="59" width="19.5" bestFit="1" customWidth="1"/>
    <col min="60" max="60" width="18.1640625" bestFit="1" customWidth="1"/>
    <col min="61" max="61" width="21.1640625" bestFit="1" customWidth="1"/>
    <col min="62" max="62" width="21" bestFit="1" customWidth="1"/>
    <col min="63" max="63" width="31.6640625" bestFit="1" customWidth="1"/>
    <col min="64" max="64" width="28.5" bestFit="1" customWidth="1"/>
    <col min="65" max="65" width="24.83203125" bestFit="1" customWidth="1"/>
    <col min="66" max="66" width="23.83203125" bestFit="1" customWidth="1"/>
    <col min="67" max="67" width="16.1640625" bestFit="1" customWidth="1"/>
    <col min="68" max="68" width="21" bestFit="1" customWidth="1"/>
  </cols>
  <sheetData>
    <row r="1" spans="1:68" s="1" customFormat="1">
      <c r="A1" s="2" t="s">
        <v>0</v>
      </c>
      <c r="B1" s="8" t="s">
        <v>96</v>
      </c>
      <c r="C1" s="8" t="s">
        <v>97</v>
      </c>
      <c r="D1" s="8" t="s">
        <v>98</v>
      </c>
      <c r="E1" s="8" t="s">
        <v>99</v>
      </c>
      <c r="F1" s="8" t="s">
        <v>100</v>
      </c>
      <c r="G1" s="8" t="s">
        <v>101</v>
      </c>
      <c r="H1" s="8" t="s">
        <v>102</v>
      </c>
      <c r="I1" s="8" t="s">
        <v>103</v>
      </c>
      <c r="J1" s="8" t="s">
        <v>104</v>
      </c>
      <c r="K1" s="8" t="s">
        <v>105</v>
      </c>
      <c r="L1" s="8" t="s">
        <v>106</v>
      </c>
      <c r="M1" s="8" t="s">
        <v>107</v>
      </c>
      <c r="N1" s="8" t="s">
        <v>108</v>
      </c>
      <c r="O1" s="8" t="s">
        <v>109</v>
      </c>
      <c r="P1" s="8" t="s">
        <v>110</v>
      </c>
      <c r="Q1" s="8" t="s">
        <v>111</v>
      </c>
      <c r="R1" s="8" t="s">
        <v>112</v>
      </c>
      <c r="S1" s="8" t="s">
        <v>113</v>
      </c>
      <c r="T1" s="8" t="s">
        <v>114</v>
      </c>
      <c r="U1" s="8" t="s">
        <v>115</v>
      </c>
      <c r="V1" s="8" t="s">
        <v>116</v>
      </c>
      <c r="W1" s="8" t="s">
        <v>117</v>
      </c>
      <c r="X1" s="8" t="s">
        <v>118</v>
      </c>
      <c r="Y1" s="8" t="s">
        <v>63</v>
      </c>
      <c r="Z1" s="8" t="s">
        <v>14</v>
      </c>
      <c r="AA1" s="8" t="s">
        <v>15</v>
      </c>
      <c r="AB1" s="8" t="s">
        <v>16</v>
      </c>
      <c r="AC1" s="8" t="s">
        <v>17</v>
      </c>
      <c r="AD1" s="8" t="s">
        <v>18</v>
      </c>
      <c r="AE1" s="8" t="s">
        <v>19</v>
      </c>
      <c r="AF1" s="8" t="s">
        <v>119</v>
      </c>
      <c r="AG1" s="8" t="s">
        <v>20</v>
      </c>
      <c r="AH1" s="8" t="s">
        <v>120</v>
      </c>
      <c r="AI1" s="8" t="s">
        <v>121</v>
      </c>
      <c r="AJ1" s="8" t="s">
        <v>122</v>
      </c>
      <c r="AK1" s="8" t="s">
        <v>123</v>
      </c>
      <c r="AL1" s="8" t="s">
        <v>124</v>
      </c>
      <c r="AM1" s="8" t="s">
        <v>125</v>
      </c>
      <c r="AN1" s="8" t="s">
        <v>21</v>
      </c>
      <c r="AO1" s="8" t="s">
        <v>72</v>
      </c>
      <c r="AP1" s="8" t="s">
        <v>126</v>
      </c>
      <c r="AQ1" s="8" t="s">
        <v>22</v>
      </c>
      <c r="AR1" s="8" t="s">
        <v>127</v>
      </c>
      <c r="AS1" s="8" t="s">
        <v>23</v>
      </c>
      <c r="AT1" s="8" t="s">
        <v>128</v>
      </c>
      <c r="AU1" s="8" t="s">
        <v>24</v>
      </c>
      <c r="AV1" s="8" t="s">
        <v>129</v>
      </c>
      <c r="AW1" s="8" t="s">
        <v>25</v>
      </c>
      <c r="AX1" s="8" t="s">
        <v>26</v>
      </c>
      <c r="AY1" s="8" t="s">
        <v>27</v>
      </c>
      <c r="AZ1" s="8" t="s">
        <v>28</v>
      </c>
      <c r="BA1" s="8" t="s">
        <v>130</v>
      </c>
      <c r="BB1" s="8" t="s">
        <v>131</v>
      </c>
      <c r="BC1" s="8" t="s">
        <v>29</v>
      </c>
      <c r="BD1" s="8" t="s">
        <v>132</v>
      </c>
      <c r="BE1" s="8" t="s">
        <v>133</v>
      </c>
      <c r="BF1" s="8" t="s">
        <v>134</v>
      </c>
      <c r="BG1" s="8" t="s">
        <v>30</v>
      </c>
      <c r="BH1" s="8" t="s">
        <v>62</v>
      </c>
      <c r="BI1" s="8" t="s">
        <v>31</v>
      </c>
      <c r="BJ1" s="8" t="s">
        <v>65</v>
      </c>
      <c r="BK1" s="8" t="s">
        <v>66</v>
      </c>
      <c r="BL1" s="8" t="s">
        <v>32</v>
      </c>
      <c r="BM1" s="8" t="s">
        <v>67</v>
      </c>
      <c r="BN1" s="8" t="s">
        <v>68</v>
      </c>
      <c r="BO1" s="8" t="s">
        <v>69</v>
      </c>
      <c r="BP1" s="8" t="s">
        <v>70</v>
      </c>
    </row>
    <row r="2" spans="1:68" s="6" customFormat="1">
      <c r="A2" s="10" t="s">
        <v>2</v>
      </c>
      <c r="B2" s="6" t="s">
        <v>33</v>
      </c>
      <c r="C2" s="6" t="s">
        <v>33</v>
      </c>
      <c r="D2" s="6" t="s">
        <v>33</v>
      </c>
      <c r="E2" s="6" t="s">
        <v>33</v>
      </c>
      <c r="F2" s="6" t="s">
        <v>33</v>
      </c>
      <c r="G2" s="6" t="s">
        <v>33</v>
      </c>
      <c r="H2" s="6" t="s">
        <v>33</v>
      </c>
      <c r="I2" s="6" t="s">
        <v>33</v>
      </c>
      <c r="J2" s="6" t="s">
        <v>33</v>
      </c>
      <c r="K2" s="6" t="s">
        <v>33</v>
      </c>
      <c r="L2" s="6" t="s">
        <v>33</v>
      </c>
      <c r="M2" s="6" t="s">
        <v>33</v>
      </c>
      <c r="N2" s="6" t="s">
        <v>33</v>
      </c>
      <c r="O2" s="6" t="s">
        <v>33</v>
      </c>
      <c r="P2" s="6" t="s">
        <v>33</v>
      </c>
      <c r="Q2" s="6" t="s">
        <v>33</v>
      </c>
      <c r="R2" s="6" t="s">
        <v>33</v>
      </c>
      <c r="S2" s="6" t="s">
        <v>33</v>
      </c>
      <c r="T2" s="6" t="s">
        <v>33</v>
      </c>
      <c r="U2" s="6" t="s">
        <v>33</v>
      </c>
      <c r="V2" s="6" t="s">
        <v>33</v>
      </c>
      <c r="W2" s="6" t="s">
        <v>33</v>
      </c>
      <c r="X2" s="6" t="s">
        <v>33</v>
      </c>
      <c r="Y2" s="6" t="s">
        <v>33</v>
      </c>
      <c r="Z2" s="6" t="s">
        <v>33</v>
      </c>
      <c r="AA2" s="6" t="s">
        <v>33</v>
      </c>
      <c r="AB2" s="6" t="s">
        <v>33</v>
      </c>
      <c r="AC2" s="6" t="s">
        <v>33</v>
      </c>
      <c r="AD2" s="6" t="s">
        <v>33</v>
      </c>
      <c r="AE2" s="6" t="s">
        <v>33</v>
      </c>
      <c r="AF2" s="6" t="s">
        <v>33</v>
      </c>
      <c r="AG2" s="6" t="s">
        <v>33</v>
      </c>
      <c r="AH2" s="6" t="s">
        <v>33</v>
      </c>
      <c r="AI2" s="6" t="s">
        <v>33</v>
      </c>
      <c r="AJ2" s="6" t="s">
        <v>33</v>
      </c>
      <c r="AK2" s="6" t="s">
        <v>33</v>
      </c>
      <c r="AL2" s="6" t="s">
        <v>33</v>
      </c>
      <c r="AM2" s="6" t="s">
        <v>33</v>
      </c>
      <c r="AN2" s="6" t="s">
        <v>33</v>
      </c>
      <c r="AO2" s="6" t="s">
        <v>33</v>
      </c>
      <c r="AP2" s="6" t="s">
        <v>33</v>
      </c>
      <c r="AQ2" s="6" t="s">
        <v>33</v>
      </c>
      <c r="AR2" s="6" t="s">
        <v>33</v>
      </c>
      <c r="AS2" s="6" t="s">
        <v>33</v>
      </c>
      <c r="AT2" s="6" t="s">
        <v>33</v>
      </c>
      <c r="AU2" s="6" t="s">
        <v>33</v>
      </c>
      <c r="AV2" s="6" t="s">
        <v>33</v>
      </c>
      <c r="AW2" s="6" t="s">
        <v>33</v>
      </c>
      <c r="AX2" s="6" t="s">
        <v>33</v>
      </c>
      <c r="AY2" s="6" t="s">
        <v>33</v>
      </c>
      <c r="AZ2" s="6" t="s">
        <v>33</v>
      </c>
      <c r="BA2" s="6" t="s">
        <v>33</v>
      </c>
      <c r="BB2" s="6" t="s">
        <v>33</v>
      </c>
      <c r="BC2" s="6" t="s">
        <v>33</v>
      </c>
      <c r="BD2" s="6" t="s">
        <v>33</v>
      </c>
      <c r="BE2" s="6" t="s">
        <v>33</v>
      </c>
      <c r="BF2" s="6" t="s">
        <v>33</v>
      </c>
      <c r="BG2" s="6" t="s">
        <v>33</v>
      </c>
      <c r="BH2" s="6" t="s">
        <v>33</v>
      </c>
      <c r="BI2" s="6" t="s">
        <v>33</v>
      </c>
      <c r="BJ2" s="6" t="s">
        <v>33</v>
      </c>
      <c r="BK2" s="6" t="s">
        <v>33</v>
      </c>
      <c r="BL2" s="6" t="s">
        <v>33</v>
      </c>
      <c r="BM2" s="6" t="s">
        <v>33</v>
      </c>
      <c r="BN2" s="6" t="s">
        <v>33</v>
      </c>
      <c r="BO2" s="6" t="s">
        <v>33</v>
      </c>
      <c r="BP2" s="6" t="s">
        <v>33</v>
      </c>
    </row>
    <row r="3" spans="1:68" s="6" customFormat="1">
      <c r="A3" s="10" t="s">
        <v>3</v>
      </c>
      <c r="B3" s="6">
        <v>21</v>
      </c>
      <c r="C3" s="6">
        <v>23</v>
      </c>
      <c r="D3" s="6">
        <v>12</v>
      </c>
      <c r="E3" s="6">
        <v>15</v>
      </c>
      <c r="F3" s="6">
        <v>14</v>
      </c>
      <c r="G3" s="6">
        <v>23</v>
      </c>
      <c r="H3" s="6">
        <v>22</v>
      </c>
      <c r="I3" s="6">
        <v>19</v>
      </c>
      <c r="J3" s="6">
        <v>17</v>
      </c>
      <c r="K3" s="6">
        <v>7</v>
      </c>
      <c r="L3" s="6">
        <v>18</v>
      </c>
      <c r="M3" s="6">
        <v>13</v>
      </c>
      <c r="N3" s="6">
        <v>18</v>
      </c>
      <c r="O3" s="6" t="s">
        <v>33</v>
      </c>
      <c r="P3" s="6" t="s">
        <v>33</v>
      </c>
      <c r="Q3" s="6">
        <v>25</v>
      </c>
      <c r="R3" s="6">
        <v>29</v>
      </c>
      <c r="S3" s="6">
        <v>25</v>
      </c>
      <c r="T3" s="6" t="s">
        <v>33</v>
      </c>
      <c r="U3" s="6">
        <v>15</v>
      </c>
      <c r="V3" s="6" t="s">
        <v>33</v>
      </c>
      <c r="W3" s="6" t="s">
        <v>33</v>
      </c>
      <c r="X3" s="6">
        <v>26</v>
      </c>
      <c r="Y3" s="6" t="s">
        <v>33</v>
      </c>
      <c r="Z3" s="6" t="s">
        <v>33</v>
      </c>
      <c r="AA3" s="6" t="s">
        <v>33</v>
      </c>
      <c r="AB3" s="6" t="s">
        <v>33</v>
      </c>
      <c r="AC3" s="6" t="s">
        <v>33</v>
      </c>
      <c r="AD3" s="6" t="s">
        <v>33</v>
      </c>
      <c r="AE3" s="6" t="s">
        <v>33</v>
      </c>
      <c r="AF3" s="6" t="s">
        <v>33</v>
      </c>
      <c r="AG3" s="6" t="s">
        <v>33</v>
      </c>
      <c r="AH3" s="6" t="s">
        <v>33</v>
      </c>
      <c r="AI3" s="6" t="s">
        <v>33</v>
      </c>
      <c r="AJ3" s="6" t="s">
        <v>33</v>
      </c>
      <c r="AK3" s="6" t="s">
        <v>33</v>
      </c>
      <c r="AL3" s="6" t="s">
        <v>33</v>
      </c>
      <c r="AM3" s="6" t="s">
        <v>33</v>
      </c>
      <c r="AN3" s="6" t="s">
        <v>33</v>
      </c>
      <c r="AO3" s="6" t="s">
        <v>33</v>
      </c>
      <c r="AP3" s="6" t="s">
        <v>33</v>
      </c>
      <c r="AQ3" s="6">
        <v>0</v>
      </c>
      <c r="AR3" s="6">
        <v>0</v>
      </c>
      <c r="AS3" s="6" t="s">
        <v>33</v>
      </c>
      <c r="AT3" s="6" t="s">
        <v>33</v>
      </c>
      <c r="AU3" s="6">
        <v>0</v>
      </c>
      <c r="AV3" s="6">
        <v>0</v>
      </c>
      <c r="AW3" s="6" t="s">
        <v>33</v>
      </c>
      <c r="AX3" s="6" t="s">
        <v>33</v>
      </c>
      <c r="AY3" s="6" t="s">
        <v>33</v>
      </c>
      <c r="AZ3" s="6">
        <v>0</v>
      </c>
      <c r="BA3" s="6">
        <v>3</v>
      </c>
      <c r="BB3" s="6">
        <v>0</v>
      </c>
      <c r="BC3" s="6">
        <v>0</v>
      </c>
      <c r="BD3" s="6">
        <v>0</v>
      </c>
      <c r="BE3" s="6">
        <v>0</v>
      </c>
      <c r="BF3" s="6" t="s">
        <v>33</v>
      </c>
      <c r="BG3" s="6" t="s">
        <v>33</v>
      </c>
      <c r="BH3" s="6" t="s">
        <v>33</v>
      </c>
      <c r="BI3" s="6" t="s">
        <v>33</v>
      </c>
      <c r="BJ3" s="6" t="s">
        <v>33</v>
      </c>
      <c r="BK3" s="6" t="s">
        <v>33</v>
      </c>
      <c r="BL3" s="6" t="s">
        <v>33</v>
      </c>
      <c r="BM3" s="6" t="s">
        <v>33</v>
      </c>
      <c r="BN3" s="6" t="s">
        <v>33</v>
      </c>
      <c r="BO3" s="6" t="s">
        <v>33</v>
      </c>
      <c r="BP3" s="6" t="s">
        <v>33</v>
      </c>
    </row>
    <row r="4" spans="1:68" s="6" customFormat="1">
      <c r="A4" s="10" t="s">
        <v>4</v>
      </c>
      <c r="B4" s="6">
        <v>0</v>
      </c>
      <c r="C4" s="6">
        <v>0</v>
      </c>
      <c r="D4" s="6">
        <v>0</v>
      </c>
      <c r="E4" s="6">
        <v>1</v>
      </c>
      <c r="F4" s="6">
        <v>0</v>
      </c>
      <c r="G4" s="6">
        <v>0</v>
      </c>
      <c r="H4" s="6">
        <v>0</v>
      </c>
      <c r="I4" s="6">
        <v>1</v>
      </c>
      <c r="J4" s="6">
        <v>0</v>
      </c>
      <c r="K4" s="6">
        <v>1</v>
      </c>
      <c r="L4" s="6">
        <v>1</v>
      </c>
      <c r="M4" s="6">
        <v>0</v>
      </c>
      <c r="N4" s="6">
        <v>1</v>
      </c>
      <c r="O4" s="6" t="s">
        <v>33</v>
      </c>
      <c r="P4" s="6" t="s">
        <v>33</v>
      </c>
      <c r="Q4" s="6">
        <v>0</v>
      </c>
      <c r="R4" s="6">
        <v>1</v>
      </c>
      <c r="S4" s="6">
        <v>0</v>
      </c>
      <c r="T4" s="6" t="s">
        <v>33</v>
      </c>
      <c r="U4" s="6">
        <v>0</v>
      </c>
      <c r="V4" s="6" t="s">
        <v>33</v>
      </c>
      <c r="W4" s="6" t="s">
        <v>33</v>
      </c>
      <c r="X4" s="6">
        <v>4</v>
      </c>
      <c r="Y4" s="6" t="s">
        <v>33</v>
      </c>
      <c r="Z4" s="6">
        <v>1</v>
      </c>
      <c r="AA4" s="6">
        <v>0</v>
      </c>
      <c r="AB4" s="6">
        <v>1</v>
      </c>
      <c r="AC4" s="6">
        <v>4</v>
      </c>
      <c r="AD4" s="6">
        <v>12</v>
      </c>
      <c r="AE4" s="6">
        <v>12</v>
      </c>
      <c r="AF4" s="6">
        <v>8</v>
      </c>
      <c r="AG4" s="6">
        <v>2</v>
      </c>
      <c r="AH4" s="6">
        <v>5</v>
      </c>
      <c r="AI4" s="6">
        <v>11</v>
      </c>
      <c r="AJ4" s="6">
        <v>3</v>
      </c>
      <c r="AK4" s="6">
        <v>0</v>
      </c>
      <c r="AL4" s="6">
        <v>0</v>
      </c>
      <c r="AM4" s="6">
        <v>0</v>
      </c>
      <c r="AN4" s="6">
        <v>15</v>
      </c>
      <c r="AO4" s="6">
        <v>0</v>
      </c>
      <c r="AP4" s="6">
        <v>7</v>
      </c>
      <c r="AQ4" s="6">
        <v>0</v>
      </c>
      <c r="AR4" s="6">
        <v>9</v>
      </c>
      <c r="AS4" s="6" t="s">
        <v>33</v>
      </c>
      <c r="AT4" s="6">
        <v>11</v>
      </c>
      <c r="AU4" s="6">
        <v>48</v>
      </c>
      <c r="AV4" s="6">
        <v>26</v>
      </c>
      <c r="AW4" s="6" t="s">
        <v>33</v>
      </c>
      <c r="AX4" s="6" t="s">
        <v>33</v>
      </c>
      <c r="AY4" s="6">
        <v>13</v>
      </c>
      <c r="AZ4" s="6" t="s">
        <v>33</v>
      </c>
      <c r="BA4" s="6" t="s">
        <v>33</v>
      </c>
      <c r="BB4" s="6" t="s">
        <v>33</v>
      </c>
      <c r="BC4" s="6" t="s">
        <v>33</v>
      </c>
      <c r="BD4" s="6" t="s">
        <v>33</v>
      </c>
      <c r="BE4" s="6" t="s">
        <v>33</v>
      </c>
      <c r="BF4" s="6" t="s">
        <v>33</v>
      </c>
      <c r="BG4" s="6" t="s">
        <v>33</v>
      </c>
      <c r="BH4" s="6" t="s">
        <v>33</v>
      </c>
      <c r="BI4" s="6" t="s">
        <v>33</v>
      </c>
      <c r="BJ4" s="6" t="s">
        <v>33</v>
      </c>
      <c r="BK4" s="6" t="s">
        <v>33</v>
      </c>
      <c r="BL4" s="6" t="s">
        <v>33</v>
      </c>
      <c r="BM4" s="6" t="s">
        <v>33</v>
      </c>
      <c r="BN4" s="6" t="s">
        <v>33</v>
      </c>
      <c r="BO4" s="6" t="s">
        <v>33</v>
      </c>
      <c r="BP4" s="6" t="s">
        <v>33</v>
      </c>
    </row>
    <row r="5" spans="1:68" s="6" customFormat="1">
      <c r="A5" s="10" t="s">
        <v>5</v>
      </c>
      <c r="B5" s="6">
        <v>17</v>
      </c>
      <c r="C5" s="6">
        <v>21</v>
      </c>
      <c r="D5" s="6">
        <v>22</v>
      </c>
      <c r="E5" s="6">
        <v>17</v>
      </c>
      <c r="F5" s="6">
        <v>37</v>
      </c>
      <c r="G5" s="6">
        <v>18</v>
      </c>
      <c r="H5" s="6">
        <v>20</v>
      </c>
      <c r="I5" s="6">
        <v>26</v>
      </c>
      <c r="J5" s="6">
        <v>20</v>
      </c>
      <c r="K5" s="6">
        <v>20</v>
      </c>
      <c r="L5" s="6">
        <v>19</v>
      </c>
      <c r="M5" s="6">
        <v>23</v>
      </c>
      <c r="N5" s="6">
        <v>30</v>
      </c>
      <c r="O5" s="6" t="s">
        <v>33</v>
      </c>
      <c r="P5" s="6" t="s">
        <v>33</v>
      </c>
      <c r="Q5" s="6">
        <v>22</v>
      </c>
      <c r="R5" s="6">
        <v>16</v>
      </c>
      <c r="S5" s="6">
        <v>22</v>
      </c>
      <c r="T5" s="6" t="s">
        <v>33</v>
      </c>
      <c r="U5" s="6">
        <v>28</v>
      </c>
      <c r="V5" s="6" t="s">
        <v>33</v>
      </c>
      <c r="W5" s="6" t="s">
        <v>33</v>
      </c>
      <c r="X5" s="6">
        <v>28</v>
      </c>
      <c r="Y5" s="6" t="s">
        <v>33</v>
      </c>
      <c r="Z5" s="6">
        <v>14</v>
      </c>
      <c r="AA5" s="6">
        <v>12</v>
      </c>
      <c r="AB5" s="6">
        <v>28</v>
      </c>
      <c r="AC5" s="6">
        <v>18</v>
      </c>
      <c r="AD5" s="6">
        <v>23</v>
      </c>
      <c r="AE5" s="6">
        <v>19</v>
      </c>
      <c r="AF5" s="6">
        <v>14</v>
      </c>
      <c r="AG5" s="6">
        <v>13</v>
      </c>
      <c r="AH5" s="6">
        <v>18</v>
      </c>
      <c r="AI5" s="6">
        <v>22</v>
      </c>
      <c r="AJ5" s="6">
        <v>24</v>
      </c>
      <c r="AK5" s="6">
        <v>20</v>
      </c>
      <c r="AL5" s="6">
        <v>14</v>
      </c>
      <c r="AM5" s="6">
        <v>31</v>
      </c>
      <c r="AN5" s="6">
        <v>20</v>
      </c>
      <c r="AO5" s="6">
        <v>48</v>
      </c>
      <c r="AP5" s="6">
        <v>0</v>
      </c>
      <c r="AQ5" s="6">
        <v>2</v>
      </c>
      <c r="AR5" s="6">
        <v>9</v>
      </c>
      <c r="AS5" s="6">
        <v>7</v>
      </c>
      <c r="AT5" s="6">
        <v>10</v>
      </c>
      <c r="AU5" s="6">
        <v>25</v>
      </c>
      <c r="AV5" s="6">
        <v>25</v>
      </c>
      <c r="AW5" s="6">
        <v>36</v>
      </c>
      <c r="AX5" s="6">
        <v>30</v>
      </c>
      <c r="AY5" s="6">
        <v>15</v>
      </c>
      <c r="AZ5" s="6" t="s">
        <v>33</v>
      </c>
      <c r="BA5" s="6" t="s">
        <v>33</v>
      </c>
      <c r="BB5" s="6" t="s">
        <v>33</v>
      </c>
      <c r="BC5" s="6" t="s">
        <v>33</v>
      </c>
      <c r="BD5" s="6" t="s">
        <v>33</v>
      </c>
      <c r="BE5" s="6" t="s">
        <v>33</v>
      </c>
      <c r="BF5" s="6" t="s">
        <v>33</v>
      </c>
      <c r="BG5" s="6">
        <v>0</v>
      </c>
      <c r="BH5" s="6">
        <v>0</v>
      </c>
      <c r="BI5" s="6">
        <v>1</v>
      </c>
      <c r="BJ5" s="6">
        <v>0</v>
      </c>
      <c r="BK5" s="6">
        <v>0</v>
      </c>
      <c r="BL5" s="6" t="s">
        <v>33</v>
      </c>
      <c r="BM5" s="6" t="s">
        <v>33</v>
      </c>
      <c r="BN5" s="6" t="s">
        <v>33</v>
      </c>
      <c r="BO5" s="6" t="s">
        <v>33</v>
      </c>
      <c r="BP5" s="6" t="s">
        <v>33</v>
      </c>
    </row>
    <row r="6" spans="1:68" s="6" customFormat="1">
      <c r="A6" s="10" t="s">
        <v>6</v>
      </c>
      <c r="B6" s="6">
        <v>17</v>
      </c>
      <c r="C6" s="6">
        <v>30</v>
      </c>
      <c r="D6" s="6">
        <v>27</v>
      </c>
      <c r="E6" s="6">
        <v>24</v>
      </c>
      <c r="F6" s="6">
        <v>20</v>
      </c>
      <c r="G6" s="6">
        <v>24</v>
      </c>
      <c r="H6" s="6">
        <v>25</v>
      </c>
      <c r="I6" s="6">
        <v>40</v>
      </c>
      <c r="J6" s="6">
        <v>24</v>
      </c>
      <c r="K6" s="6">
        <v>25</v>
      </c>
      <c r="L6" s="6">
        <v>26</v>
      </c>
      <c r="M6" s="6">
        <v>27</v>
      </c>
      <c r="N6" s="6">
        <v>23</v>
      </c>
      <c r="O6" s="6" t="s">
        <v>33</v>
      </c>
      <c r="P6" s="6" t="s">
        <v>33</v>
      </c>
      <c r="Q6" s="6">
        <v>25</v>
      </c>
      <c r="R6" s="6">
        <v>25</v>
      </c>
      <c r="S6" s="6">
        <v>33</v>
      </c>
      <c r="T6" s="6" t="s">
        <v>33</v>
      </c>
      <c r="U6" s="6">
        <v>33</v>
      </c>
      <c r="V6" s="6" t="s">
        <v>33</v>
      </c>
      <c r="W6" s="6" t="s">
        <v>33</v>
      </c>
      <c r="X6" s="6">
        <v>37</v>
      </c>
      <c r="Y6" s="6" t="s">
        <v>33</v>
      </c>
      <c r="Z6" s="6">
        <v>8</v>
      </c>
      <c r="AA6" s="6">
        <v>14</v>
      </c>
      <c r="AB6" s="6">
        <v>37</v>
      </c>
      <c r="AC6" s="6">
        <v>14</v>
      </c>
      <c r="AD6" s="6">
        <v>16</v>
      </c>
      <c r="AE6" s="6">
        <v>25</v>
      </c>
      <c r="AF6" s="6">
        <v>18</v>
      </c>
      <c r="AG6" s="6">
        <v>9</v>
      </c>
      <c r="AH6" s="6">
        <v>17</v>
      </c>
      <c r="AI6" s="6">
        <v>16</v>
      </c>
      <c r="AJ6" s="6">
        <v>29</v>
      </c>
      <c r="AK6" s="6">
        <v>27</v>
      </c>
      <c r="AL6" s="6">
        <v>22</v>
      </c>
      <c r="AM6" s="6">
        <v>32</v>
      </c>
      <c r="AN6" s="6">
        <v>13</v>
      </c>
      <c r="AO6" s="6">
        <v>43</v>
      </c>
      <c r="AP6" s="6">
        <v>14</v>
      </c>
      <c r="AQ6" s="6">
        <v>31</v>
      </c>
      <c r="AR6" s="6">
        <v>36</v>
      </c>
      <c r="AS6" s="6">
        <v>59</v>
      </c>
      <c r="AT6" s="6">
        <v>2</v>
      </c>
      <c r="AU6" s="6">
        <v>2</v>
      </c>
      <c r="AV6" s="6">
        <v>4</v>
      </c>
      <c r="AW6" s="6">
        <v>2</v>
      </c>
      <c r="AX6" s="6">
        <v>0</v>
      </c>
      <c r="AY6" s="6">
        <v>2</v>
      </c>
      <c r="AZ6" s="6" t="s">
        <v>33</v>
      </c>
      <c r="BA6" s="6" t="s">
        <v>33</v>
      </c>
      <c r="BB6" s="6" t="s">
        <v>33</v>
      </c>
      <c r="BC6" s="6">
        <v>14</v>
      </c>
      <c r="BD6" s="6">
        <v>12</v>
      </c>
      <c r="BE6" s="6">
        <v>17</v>
      </c>
      <c r="BF6" s="6" t="s">
        <v>33</v>
      </c>
      <c r="BG6" s="6" t="s">
        <v>33</v>
      </c>
      <c r="BH6" s="6" t="s">
        <v>33</v>
      </c>
      <c r="BI6" s="6" t="s">
        <v>33</v>
      </c>
      <c r="BJ6" s="6" t="s">
        <v>33</v>
      </c>
      <c r="BK6" s="6" t="s">
        <v>33</v>
      </c>
      <c r="BL6" s="6" t="s">
        <v>33</v>
      </c>
      <c r="BM6" s="6" t="s">
        <v>33</v>
      </c>
      <c r="BN6" s="6" t="s">
        <v>33</v>
      </c>
      <c r="BO6" s="6" t="s">
        <v>33</v>
      </c>
      <c r="BP6" s="6" t="s">
        <v>33</v>
      </c>
    </row>
    <row r="7" spans="1:68" s="6" customFormat="1">
      <c r="A7" s="10" t="s">
        <v>1</v>
      </c>
      <c r="B7" s="6">
        <v>97</v>
      </c>
      <c r="C7" s="6">
        <v>111</v>
      </c>
      <c r="D7" s="6">
        <v>132</v>
      </c>
      <c r="E7" s="6">
        <v>67</v>
      </c>
      <c r="F7" s="6">
        <v>102</v>
      </c>
      <c r="G7" s="6">
        <v>85</v>
      </c>
      <c r="H7" s="6">
        <v>102</v>
      </c>
      <c r="I7" s="6">
        <v>117</v>
      </c>
      <c r="J7" s="6">
        <v>85</v>
      </c>
      <c r="K7" s="6">
        <v>86</v>
      </c>
      <c r="L7" s="6">
        <v>88</v>
      </c>
      <c r="M7" s="6">
        <v>120</v>
      </c>
      <c r="N7" s="6">
        <v>120</v>
      </c>
      <c r="O7" s="6" t="s">
        <v>33</v>
      </c>
      <c r="P7" s="6" t="s">
        <v>33</v>
      </c>
      <c r="Q7" s="6">
        <v>82</v>
      </c>
      <c r="R7" s="6">
        <v>82</v>
      </c>
      <c r="S7" s="6">
        <v>99</v>
      </c>
      <c r="T7" s="6" t="s">
        <v>33</v>
      </c>
      <c r="U7" s="6">
        <v>100</v>
      </c>
      <c r="V7" s="6" t="s">
        <v>33</v>
      </c>
      <c r="W7" s="6" t="s">
        <v>33</v>
      </c>
      <c r="X7" s="6">
        <v>121</v>
      </c>
      <c r="Y7" s="6" t="s">
        <v>33</v>
      </c>
      <c r="Z7" s="6">
        <v>120</v>
      </c>
      <c r="AA7" s="6">
        <v>40</v>
      </c>
      <c r="AB7" s="6">
        <v>102</v>
      </c>
      <c r="AC7" s="6">
        <v>27</v>
      </c>
      <c r="AD7" s="6">
        <v>71</v>
      </c>
      <c r="AE7" s="6">
        <v>101</v>
      </c>
      <c r="AF7" s="6">
        <v>90</v>
      </c>
      <c r="AG7" s="6">
        <v>20</v>
      </c>
      <c r="AH7" s="6">
        <v>70</v>
      </c>
      <c r="AI7" s="6">
        <v>55</v>
      </c>
      <c r="AJ7" s="6">
        <v>68</v>
      </c>
      <c r="AK7" s="6">
        <v>63</v>
      </c>
      <c r="AL7" s="6">
        <v>70</v>
      </c>
      <c r="AM7" s="6">
        <v>67</v>
      </c>
      <c r="AN7" s="6">
        <v>41</v>
      </c>
      <c r="AO7" s="6">
        <v>82</v>
      </c>
      <c r="AP7" s="6">
        <v>53</v>
      </c>
      <c r="AQ7" s="6">
        <v>43</v>
      </c>
      <c r="AR7" s="6">
        <v>84</v>
      </c>
      <c r="AS7" s="6">
        <v>61</v>
      </c>
      <c r="AT7" s="6">
        <v>65</v>
      </c>
      <c r="AU7" s="6">
        <v>93</v>
      </c>
      <c r="AV7" s="6">
        <v>129</v>
      </c>
      <c r="AW7" s="6">
        <v>53</v>
      </c>
      <c r="AX7" s="6">
        <v>104</v>
      </c>
      <c r="AY7" s="6">
        <v>47</v>
      </c>
      <c r="AZ7" s="6">
        <v>206</v>
      </c>
      <c r="BA7" s="6">
        <v>133</v>
      </c>
      <c r="BB7" s="6">
        <v>127</v>
      </c>
      <c r="BC7" s="6">
        <v>137</v>
      </c>
      <c r="BD7" s="6">
        <v>205</v>
      </c>
      <c r="BE7" s="6">
        <v>212</v>
      </c>
      <c r="BF7" s="6">
        <v>5</v>
      </c>
      <c r="BG7" s="6">
        <v>0</v>
      </c>
      <c r="BH7" s="6">
        <v>3</v>
      </c>
      <c r="BI7" s="6">
        <v>5</v>
      </c>
      <c r="BJ7" s="6" t="s">
        <v>33</v>
      </c>
      <c r="BK7" s="6" t="s">
        <v>33</v>
      </c>
      <c r="BL7" s="6" t="s">
        <v>33</v>
      </c>
      <c r="BM7" s="6" t="s">
        <v>33</v>
      </c>
      <c r="BN7" s="6" t="s">
        <v>33</v>
      </c>
      <c r="BO7" s="6" t="s">
        <v>33</v>
      </c>
      <c r="BP7" s="6" t="s">
        <v>33</v>
      </c>
    </row>
    <row r="8" spans="1:68" s="6" customFormat="1">
      <c r="A8" s="10" t="s">
        <v>60</v>
      </c>
      <c r="B8" s="6">
        <v>82</v>
      </c>
      <c r="C8" s="6">
        <v>124</v>
      </c>
      <c r="D8" s="6">
        <v>97</v>
      </c>
      <c r="E8" s="6">
        <v>104</v>
      </c>
      <c r="F8" s="6">
        <v>88</v>
      </c>
      <c r="G8" s="6">
        <v>97</v>
      </c>
      <c r="H8" s="6">
        <v>91</v>
      </c>
      <c r="I8" s="6">
        <v>112</v>
      </c>
      <c r="J8" s="6">
        <v>86</v>
      </c>
      <c r="K8" s="6">
        <v>136</v>
      </c>
      <c r="L8" s="6">
        <v>99</v>
      </c>
      <c r="M8" s="6">
        <v>111</v>
      </c>
      <c r="N8" s="6">
        <v>107</v>
      </c>
      <c r="O8" s="6" t="s">
        <v>33</v>
      </c>
      <c r="P8" s="6" t="s">
        <v>33</v>
      </c>
      <c r="Q8" s="6">
        <v>87</v>
      </c>
      <c r="R8" s="6">
        <v>108</v>
      </c>
      <c r="S8" s="6">
        <v>99</v>
      </c>
      <c r="T8" s="6" t="s">
        <v>33</v>
      </c>
      <c r="U8" s="6">
        <v>106</v>
      </c>
      <c r="V8" s="6" t="s">
        <v>33</v>
      </c>
      <c r="W8" s="6" t="s">
        <v>33</v>
      </c>
      <c r="X8" s="6">
        <v>141</v>
      </c>
      <c r="Y8" s="6" t="s">
        <v>33</v>
      </c>
      <c r="Z8" s="6">
        <v>55</v>
      </c>
      <c r="AA8" s="6">
        <v>45</v>
      </c>
      <c r="AB8" s="6">
        <v>70</v>
      </c>
      <c r="AC8" s="6">
        <v>62</v>
      </c>
      <c r="AD8" s="6">
        <v>87</v>
      </c>
      <c r="AE8" s="6">
        <v>92</v>
      </c>
      <c r="AF8" s="6">
        <v>77</v>
      </c>
      <c r="AG8" s="6">
        <v>38</v>
      </c>
      <c r="AH8" s="6">
        <v>94</v>
      </c>
      <c r="AI8" s="6">
        <v>99</v>
      </c>
      <c r="AJ8" s="6">
        <v>93</v>
      </c>
      <c r="AK8" s="6">
        <v>52</v>
      </c>
      <c r="AL8" s="6">
        <v>70</v>
      </c>
      <c r="AM8" s="6">
        <v>144</v>
      </c>
      <c r="AN8" s="6">
        <v>57</v>
      </c>
      <c r="AO8" s="6">
        <v>48</v>
      </c>
      <c r="AP8" s="6">
        <v>122</v>
      </c>
      <c r="AQ8" s="6">
        <v>131</v>
      </c>
      <c r="AR8" s="6">
        <v>128</v>
      </c>
      <c r="AS8" s="6">
        <v>76</v>
      </c>
      <c r="AT8" s="6">
        <v>177</v>
      </c>
      <c r="AU8" s="6">
        <v>173</v>
      </c>
      <c r="AV8" s="6">
        <v>146</v>
      </c>
      <c r="AW8" s="6">
        <v>122</v>
      </c>
      <c r="AX8" s="6">
        <v>85</v>
      </c>
      <c r="AY8" s="6">
        <v>147</v>
      </c>
      <c r="AZ8" s="6">
        <v>198</v>
      </c>
      <c r="BA8" s="6">
        <v>139</v>
      </c>
      <c r="BB8" s="6">
        <v>122</v>
      </c>
      <c r="BC8" s="6">
        <v>142</v>
      </c>
      <c r="BD8" s="6">
        <v>174</v>
      </c>
      <c r="BE8" s="6">
        <v>152</v>
      </c>
      <c r="BF8" s="6">
        <v>215</v>
      </c>
      <c r="BG8" s="6">
        <v>196</v>
      </c>
      <c r="BH8" s="6">
        <v>153</v>
      </c>
      <c r="BI8" s="6">
        <v>304</v>
      </c>
      <c r="BJ8" s="6" t="s">
        <v>33</v>
      </c>
      <c r="BK8" s="6" t="s">
        <v>33</v>
      </c>
      <c r="BL8" s="6" t="s">
        <v>33</v>
      </c>
      <c r="BM8" s="6" t="s">
        <v>33</v>
      </c>
      <c r="BN8" s="6" t="s">
        <v>33</v>
      </c>
      <c r="BO8" s="6" t="s">
        <v>33</v>
      </c>
      <c r="BP8" s="6" t="s">
        <v>33</v>
      </c>
    </row>
    <row r="9" spans="1:68" s="6" customFormat="1">
      <c r="A9" s="10" t="s">
        <v>7</v>
      </c>
      <c r="B9" s="6">
        <v>47</v>
      </c>
      <c r="C9" s="6">
        <v>61</v>
      </c>
      <c r="D9" s="6">
        <v>51</v>
      </c>
      <c r="E9" s="6">
        <v>66</v>
      </c>
      <c r="F9" s="6">
        <v>73</v>
      </c>
      <c r="G9" s="6">
        <v>53</v>
      </c>
      <c r="H9" s="6">
        <v>41</v>
      </c>
      <c r="I9" s="6">
        <v>60</v>
      </c>
      <c r="J9" s="6">
        <v>50</v>
      </c>
      <c r="K9" s="6">
        <v>80</v>
      </c>
      <c r="L9" s="6">
        <v>60</v>
      </c>
      <c r="M9" s="6">
        <v>65</v>
      </c>
      <c r="N9" s="6">
        <v>59</v>
      </c>
      <c r="O9" s="6" t="s">
        <v>33</v>
      </c>
      <c r="P9" s="6" t="s">
        <v>33</v>
      </c>
      <c r="Q9" s="6">
        <v>54</v>
      </c>
      <c r="R9" s="6">
        <v>70</v>
      </c>
      <c r="S9" s="6">
        <v>56</v>
      </c>
      <c r="T9" s="6" t="s">
        <v>33</v>
      </c>
      <c r="U9" s="6">
        <v>55</v>
      </c>
      <c r="V9" s="6" t="s">
        <v>33</v>
      </c>
      <c r="W9" s="6" t="s">
        <v>33</v>
      </c>
      <c r="X9" s="6">
        <v>82</v>
      </c>
      <c r="Y9" s="6" t="s">
        <v>33</v>
      </c>
      <c r="Z9" s="6">
        <v>51</v>
      </c>
      <c r="AA9" s="6">
        <v>34</v>
      </c>
      <c r="AB9" s="6">
        <v>38</v>
      </c>
      <c r="AC9" s="6">
        <v>36</v>
      </c>
      <c r="AD9" s="6">
        <v>53</v>
      </c>
      <c r="AE9" s="6">
        <v>38</v>
      </c>
      <c r="AF9" s="6">
        <v>35</v>
      </c>
      <c r="AG9" s="6">
        <v>29</v>
      </c>
      <c r="AH9" s="6">
        <v>55</v>
      </c>
      <c r="AI9" s="6">
        <v>70</v>
      </c>
      <c r="AJ9" s="6">
        <v>77</v>
      </c>
      <c r="AK9" s="6">
        <v>43</v>
      </c>
      <c r="AL9" s="6">
        <v>37</v>
      </c>
      <c r="AM9" s="6">
        <v>92</v>
      </c>
      <c r="AN9" s="6">
        <v>19</v>
      </c>
      <c r="AO9" s="6">
        <v>29</v>
      </c>
      <c r="AP9" s="6">
        <v>96</v>
      </c>
      <c r="AQ9" s="6">
        <v>86</v>
      </c>
      <c r="AR9" s="6">
        <v>82</v>
      </c>
      <c r="AS9" s="6">
        <v>54</v>
      </c>
      <c r="AT9" s="6">
        <v>95</v>
      </c>
      <c r="AU9" s="6">
        <v>136</v>
      </c>
      <c r="AV9" s="6">
        <v>114</v>
      </c>
      <c r="AW9" s="6">
        <v>84</v>
      </c>
      <c r="AX9" s="6">
        <v>85</v>
      </c>
      <c r="AY9" s="6">
        <v>88</v>
      </c>
      <c r="AZ9" s="6">
        <v>99</v>
      </c>
      <c r="BA9" s="6">
        <v>81</v>
      </c>
      <c r="BB9" s="6">
        <v>78</v>
      </c>
      <c r="BC9" s="6">
        <v>84</v>
      </c>
      <c r="BD9" s="6">
        <v>96</v>
      </c>
      <c r="BE9" s="6">
        <v>79</v>
      </c>
      <c r="BF9" s="6">
        <v>122</v>
      </c>
      <c r="BG9" s="6">
        <v>101</v>
      </c>
      <c r="BH9" s="6">
        <v>94</v>
      </c>
      <c r="BI9" s="6">
        <v>169</v>
      </c>
      <c r="BJ9" s="6">
        <v>433</v>
      </c>
      <c r="BK9" s="6">
        <v>525</v>
      </c>
      <c r="BL9" s="6" t="s">
        <v>33</v>
      </c>
      <c r="BM9" s="6" t="s">
        <v>33</v>
      </c>
      <c r="BN9" s="6" t="s">
        <v>33</v>
      </c>
      <c r="BO9" s="6" t="s">
        <v>33</v>
      </c>
      <c r="BP9" s="6" t="s">
        <v>33</v>
      </c>
    </row>
    <row r="10" spans="1:68" s="6" customFormat="1">
      <c r="A10" s="10" t="s">
        <v>61</v>
      </c>
      <c r="B10" s="6">
        <v>8</v>
      </c>
      <c r="C10" s="6">
        <v>14</v>
      </c>
      <c r="D10" s="6">
        <v>12</v>
      </c>
      <c r="E10" s="6">
        <v>13</v>
      </c>
      <c r="F10" s="6">
        <v>13</v>
      </c>
      <c r="G10" s="6">
        <v>11</v>
      </c>
      <c r="H10" s="6">
        <v>9</v>
      </c>
      <c r="I10" s="6">
        <v>9</v>
      </c>
      <c r="J10" s="6">
        <v>9</v>
      </c>
      <c r="K10" s="6">
        <v>16</v>
      </c>
      <c r="L10" s="6">
        <v>15</v>
      </c>
      <c r="M10" s="6">
        <v>16</v>
      </c>
      <c r="N10" s="6">
        <v>11</v>
      </c>
      <c r="O10" s="6" t="s">
        <v>33</v>
      </c>
      <c r="P10" s="6" t="s">
        <v>33</v>
      </c>
      <c r="Q10" s="6">
        <v>13</v>
      </c>
      <c r="R10" s="6">
        <v>12</v>
      </c>
      <c r="S10" s="6">
        <v>10</v>
      </c>
      <c r="T10" s="6" t="s">
        <v>33</v>
      </c>
      <c r="U10" s="6">
        <v>13</v>
      </c>
      <c r="V10" s="6" t="s">
        <v>33</v>
      </c>
      <c r="W10" s="6" t="s">
        <v>33</v>
      </c>
      <c r="X10" s="6">
        <v>15</v>
      </c>
      <c r="Y10" s="6" t="s">
        <v>33</v>
      </c>
      <c r="Z10" s="6">
        <v>11</v>
      </c>
      <c r="AA10" s="6">
        <v>6</v>
      </c>
      <c r="AB10" s="6">
        <v>9</v>
      </c>
      <c r="AC10" s="6">
        <v>7</v>
      </c>
      <c r="AD10" s="6">
        <v>11</v>
      </c>
      <c r="AE10" s="6">
        <v>14</v>
      </c>
      <c r="AF10" s="6">
        <v>10</v>
      </c>
      <c r="AG10" s="6">
        <v>6</v>
      </c>
      <c r="AH10" s="6">
        <v>8</v>
      </c>
      <c r="AI10" s="6">
        <v>14</v>
      </c>
      <c r="AJ10" s="6">
        <v>30</v>
      </c>
      <c r="AK10" s="6">
        <v>8</v>
      </c>
      <c r="AL10" s="6">
        <v>15</v>
      </c>
      <c r="AM10" s="6">
        <v>34</v>
      </c>
      <c r="AN10" s="6">
        <v>10</v>
      </c>
      <c r="AO10" s="6">
        <v>7</v>
      </c>
      <c r="AP10" s="6">
        <v>24</v>
      </c>
      <c r="AQ10" s="6">
        <v>28</v>
      </c>
      <c r="AR10" s="6">
        <v>16</v>
      </c>
      <c r="AS10" s="6">
        <v>15</v>
      </c>
      <c r="AT10" s="6">
        <v>21</v>
      </c>
      <c r="AU10" s="6">
        <v>39</v>
      </c>
      <c r="AV10" s="6">
        <v>36</v>
      </c>
      <c r="AW10" s="6">
        <v>27</v>
      </c>
      <c r="AX10" s="6">
        <v>4</v>
      </c>
      <c r="AY10" s="6">
        <v>20</v>
      </c>
      <c r="AZ10" s="6">
        <v>8</v>
      </c>
      <c r="BA10" s="6">
        <v>7</v>
      </c>
      <c r="BB10" s="6">
        <v>8</v>
      </c>
      <c r="BC10" s="6">
        <v>14</v>
      </c>
      <c r="BD10" s="6">
        <v>14</v>
      </c>
      <c r="BE10" s="6">
        <v>13</v>
      </c>
      <c r="BF10" s="6">
        <v>18</v>
      </c>
      <c r="BG10" s="6">
        <v>23</v>
      </c>
      <c r="BH10" s="6">
        <v>14</v>
      </c>
      <c r="BI10" s="6">
        <v>21</v>
      </c>
      <c r="BJ10" s="6">
        <v>41</v>
      </c>
      <c r="BK10" s="6">
        <v>56</v>
      </c>
      <c r="BL10" s="6">
        <v>134</v>
      </c>
      <c r="BM10" s="6" t="s">
        <v>33</v>
      </c>
      <c r="BN10" s="6" t="s">
        <v>33</v>
      </c>
      <c r="BO10" s="6" t="s">
        <v>33</v>
      </c>
      <c r="BP10" s="6" t="s">
        <v>33</v>
      </c>
    </row>
    <row r="11" spans="1:68" s="6" customFormat="1">
      <c r="A11" s="10" t="s">
        <v>39</v>
      </c>
      <c r="B11" s="6">
        <v>6</v>
      </c>
      <c r="C11" s="6">
        <v>19</v>
      </c>
      <c r="D11" s="6">
        <v>6</v>
      </c>
      <c r="E11" s="6">
        <v>9</v>
      </c>
      <c r="F11" s="6">
        <v>8</v>
      </c>
      <c r="G11" s="6">
        <v>8</v>
      </c>
      <c r="H11" s="6">
        <v>3</v>
      </c>
      <c r="I11" s="6">
        <v>12</v>
      </c>
      <c r="J11" s="6">
        <v>10</v>
      </c>
      <c r="K11" s="6">
        <v>10</v>
      </c>
      <c r="L11" s="6">
        <v>13</v>
      </c>
      <c r="M11" s="6">
        <v>14</v>
      </c>
      <c r="N11" s="6">
        <v>21</v>
      </c>
      <c r="O11" s="6" t="s">
        <v>33</v>
      </c>
      <c r="P11" s="6" t="s">
        <v>33</v>
      </c>
      <c r="Q11" s="6">
        <v>16</v>
      </c>
      <c r="R11" s="6">
        <v>23</v>
      </c>
      <c r="S11" s="6">
        <v>3</v>
      </c>
      <c r="T11" s="6" t="s">
        <v>33</v>
      </c>
      <c r="U11" s="6">
        <v>11</v>
      </c>
      <c r="V11" s="6" t="s">
        <v>33</v>
      </c>
      <c r="W11" s="6" t="s">
        <v>33</v>
      </c>
      <c r="X11" s="6">
        <v>22</v>
      </c>
      <c r="Y11" s="6" t="s">
        <v>33</v>
      </c>
      <c r="Z11" s="6">
        <v>5</v>
      </c>
      <c r="AA11" s="6">
        <v>5</v>
      </c>
      <c r="AB11" s="6">
        <v>14</v>
      </c>
      <c r="AC11" s="6">
        <v>5</v>
      </c>
      <c r="AD11" s="6">
        <v>14</v>
      </c>
      <c r="AE11" s="6">
        <v>6</v>
      </c>
      <c r="AF11" s="6">
        <v>8</v>
      </c>
      <c r="AG11" s="6">
        <v>2</v>
      </c>
      <c r="AH11" s="6">
        <v>12</v>
      </c>
      <c r="AI11" s="6">
        <v>10</v>
      </c>
      <c r="AJ11" s="6">
        <v>40</v>
      </c>
      <c r="AK11" s="6">
        <v>3</v>
      </c>
      <c r="AL11" s="6">
        <v>13</v>
      </c>
      <c r="AM11" s="6">
        <v>57</v>
      </c>
      <c r="AN11" s="6">
        <v>7</v>
      </c>
      <c r="AO11" s="6">
        <v>13</v>
      </c>
      <c r="AP11" s="6">
        <v>23</v>
      </c>
      <c r="AQ11" s="6">
        <v>10</v>
      </c>
      <c r="AR11" s="6">
        <v>8</v>
      </c>
      <c r="AS11" s="6">
        <v>6</v>
      </c>
      <c r="AT11" s="6">
        <v>17</v>
      </c>
      <c r="AU11" s="6">
        <v>28</v>
      </c>
      <c r="AV11" s="6">
        <v>13</v>
      </c>
      <c r="AW11" s="6">
        <v>19</v>
      </c>
      <c r="AX11" s="6">
        <v>6</v>
      </c>
      <c r="AY11" s="6">
        <v>15</v>
      </c>
      <c r="AZ11" s="6">
        <v>21</v>
      </c>
      <c r="BA11" s="6">
        <v>10</v>
      </c>
      <c r="BB11" s="6">
        <v>9</v>
      </c>
      <c r="BC11" s="6">
        <v>21</v>
      </c>
      <c r="BD11" s="6">
        <v>24</v>
      </c>
      <c r="BE11" s="6">
        <v>18</v>
      </c>
      <c r="BF11" s="6">
        <v>4</v>
      </c>
      <c r="BG11" s="6">
        <v>16</v>
      </c>
      <c r="BH11" s="6">
        <v>31</v>
      </c>
      <c r="BI11" s="6">
        <v>24</v>
      </c>
      <c r="BJ11" s="6">
        <v>28</v>
      </c>
      <c r="BK11" s="6">
        <v>44</v>
      </c>
      <c r="BL11" s="6">
        <v>36</v>
      </c>
      <c r="BM11" s="6">
        <v>105</v>
      </c>
      <c r="BN11" s="6">
        <v>39</v>
      </c>
      <c r="BO11" s="6">
        <v>53</v>
      </c>
      <c r="BP11" s="6" t="s">
        <v>33</v>
      </c>
    </row>
    <row r="12" spans="1:68" s="6" customFormat="1">
      <c r="A12" s="10" t="s">
        <v>8</v>
      </c>
      <c r="B12" s="6" t="s">
        <v>33</v>
      </c>
      <c r="C12" s="6" t="s">
        <v>33</v>
      </c>
      <c r="D12" s="6" t="s">
        <v>33</v>
      </c>
      <c r="E12" s="6" t="s">
        <v>33</v>
      </c>
      <c r="F12" s="6" t="s">
        <v>33</v>
      </c>
      <c r="G12" s="6" t="s">
        <v>33</v>
      </c>
      <c r="H12" s="6" t="s">
        <v>33</v>
      </c>
      <c r="I12" s="6" t="s">
        <v>33</v>
      </c>
      <c r="J12" s="6" t="s">
        <v>33</v>
      </c>
      <c r="K12" s="6" t="s">
        <v>33</v>
      </c>
      <c r="L12" s="6" t="s">
        <v>33</v>
      </c>
      <c r="M12" s="6" t="s">
        <v>33</v>
      </c>
      <c r="N12" s="6" t="s">
        <v>33</v>
      </c>
      <c r="O12" s="6" t="s">
        <v>33</v>
      </c>
      <c r="P12" s="6" t="s">
        <v>33</v>
      </c>
      <c r="Q12" s="6" t="s">
        <v>33</v>
      </c>
      <c r="R12" s="6" t="s">
        <v>33</v>
      </c>
      <c r="S12" s="6" t="s">
        <v>33</v>
      </c>
      <c r="T12" s="6" t="s">
        <v>33</v>
      </c>
      <c r="U12" s="6" t="s">
        <v>33</v>
      </c>
      <c r="V12" s="6" t="s">
        <v>33</v>
      </c>
      <c r="W12" s="6" t="s">
        <v>33</v>
      </c>
      <c r="X12" s="6" t="s">
        <v>33</v>
      </c>
      <c r="Y12" s="6" t="s">
        <v>33</v>
      </c>
      <c r="Z12" s="6" t="s">
        <v>33</v>
      </c>
      <c r="AA12" s="6" t="s">
        <v>33</v>
      </c>
      <c r="AB12" s="6" t="s">
        <v>33</v>
      </c>
      <c r="AC12" s="6" t="s">
        <v>33</v>
      </c>
      <c r="AD12" s="6" t="s">
        <v>33</v>
      </c>
      <c r="AE12" s="6" t="s">
        <v>33</v>
      </c>
      <c r="AF12" s="6" t="s">
        <v>33</v>
      </c>
      <c r="AG12" s="6" t="s">
        <v>33</v>
      </c>
      <c r="AH12" s="6" t="s">
        <v>33</v>
      </c>
      <c r="AI12" s="6" t="s">
        <v>33</v>
      </c>
      <c r="AJ12" s="6" t="s">
        <v>33</v>
      </c>
      <c r="AK12" s="6" t="s">
        <v>33</v>
      </c>
      <c r="AL12" s="6" t="s">
        <v>33</v>
      </c>
      <c r="AM12" s="6" t="s">
        <v>33</v>
      </c>
      <c r="AN12" s="6" t="s">
        <v>33</v>
      </c>
      <c r="AO12" s="6" t="s">
        <v>33</v>
      </c>
      <c r="AP12" s="6" t="s">
        <v>33</v>
      </c>
      <c r="AQ12" s="6" t="s">
        <v>33</v>
      </c>
      <c r="AR12" s="6" t="s">
        <v>33</v>
      </c>
      <c r="AS12" s="6" t="s">
        <v>33</v>
      </c>
      <c r="AT12" s="6" t="s">
        <v>33</v>
      </c>
      <c r="AU12" s="6" t="s">
        <v>33</v>
      </c>
      <c r="AV12" s="6" t="s">
        <v>33</v>
      </c>
      <c r="AW12" s="6" t="s">
        <v>33</v>
      </c>
      <c r="AX12" s="6" t="s">
        <v>33</v>
      </c>
      <c r="AY12" s="6" t="s">
        <v>33</v>
      </c>
      <c r="AZ12" s="6" t="s">
        <v>33</v>
      </c>
      <c r="BA12" s="6" t="s">
        <v>33</v>
      </c>
      <c r="BB12" s="6" t="s">
        <v>33</v>
      </c>
      <c r="BC12" s="6" t="s">
        <v>33</v>
      </c>
      <c r="BD12" s="6" t="s">
        <v>33</v>
      </c>
      <c r="BE12" s="6" t="s">
        <v>33</v>
      </c>
      <c r="BF12" s="6" t="s">
        <v>33</v>
      </c>
      <c r="BG12" s="6" t="s">
        <v>33</v>
      </c>
      <c r="BH12" s="6" t="s">
        <v>33</v>
      </c>
      <c r="BI12" s="6" t="s">
        <v>33</v>
      </c>
      <c r="BJ12" s="6" t="s">
        <v>33</v>
      </c>
      <c r="BK12" s="6" t="s">
        <v>33</v>
      </c>
      <c r="BL12" s="6" t="s">
        <v>33</v>
      </c>
      <c r="BM12" s="6" t="s">
        <v>33</v>
      </c>
      <c r="BN12" s="6" t="s">
        <v>33</v>
      </c>
      <c r="BO12" s="6" t="s">
        <v>33</v>
      </c>
      <c r="BP12" s="6" t="s">
        <v>33</v>
      </c>
    </row>
    <row r="13" spans="1:68" s="6" customFormat="1">
      <c r="A13" s="10" t="s">
        <v>9</v>
      </c>
      <c r="B13" s="6" t="s">
        <v>33</v>
      </c>
      <c r="C13" s="6" t="s">
        <v>33</v>
      </c>
      <c r="D13" s="6" t="s">
        <v>33</v>
      </c>
      <c r="E13" s="6" t="s">
        <v>33</v>
      </c>
      <c r="F13" s="6" t="s">
        <v>33</v>
      </c>
      <c r="G13" s="6" t="s">
        <v>33</v>
      </c>
      <c r="H13" s="6" t="s">
        <v>33</v>
      </c>
      <c r="I13" s="6" t="s">
        <v>33</v>
      </c>
      <c r="J13" s="6" t="s">
        <v>33</v>
      </c>
      <c r="K13" s="6" t="s">
        <v>33</v>
      </c>
      <c r="L13" s="6" t="s">
        <v>33</v>
      </c>
      <c r="M13" s="6" t="s">
        <v>33</v>
      </c>
      <c r="N13" s="6" t="s">
        <v>33</v>
      </c>
      <c r="O13" s="6" t="s">
        <v>33</v>
      </c>
      <c r="P13" s="6" t="s">
        <v>33</v>
      </c>
      <c r="Q13" s="6" t="s">
        <v>33</v>
      </c>
      <c r="R13" s="6" t="s">
        <v>33</v>
      </c>
      <c r="S13" s="6" t="s">
        <v>33</v>
      </c>
      <c r="T13" s="6" t="s">
        <v>33</v>
      </c>
      <c r="U13" s="6" t="s">
        <v>33</v>
      </c>
      <c r="V13" s="6" t="s">
        <v>33</v>
      </c>
      <c r="W13" s="6" t="s">
        <v>33</v>
      </c>
      <c r="X13" s="6" t="s">
        <v>33</v>
      </c>
      <c r="Y13" s="6" t="s">
        <v>33</v>
      </c>
      <c r="Z13" s="6" t="s">
        <v>33</v>
      </c>
      <c r="AA13" s="6" t="s">
        <v>33</v>
      </c>
      <c r="AB13" s="6" t="s">
        <v>33</v>
      </c>
      <c r="AC13" s="6" t="s">
        <v>33</v>
      </c>
      <c r="AD13" s="6" t="s">
        <v>33</v>
      </c>
      <c r="AE13" s="6" t="s">
        <v>33</v>
      </c>
      <c r="AF13" s="6" t="s">
        <v>33</v>
      </c>
      <c r="AG13" s="6" t="s">
        <v>33</v>
      </c>
      <c r="AH13" s="6" t="s">
        <v>33</v>
      </c>
      <c r="AI13" s="6" t="s">
        <v>33</v>
      </c>
      <c r="AJ13" s="6" t="s">
        <v>33</v>
      </c>
      <c r="AK13" s="6" t="s">
        <v>33</v>
      </c>
      <c r="AL13" s="6" t="s">
        <v>33</v>
      </c>
      <c r="AM13" s="6" t="s">
        <v>33</v>
      </c>
      <c r="AN13" s="6" t="s">
        <v>33</v>
      </c>
      <c r="AO13" s="6" t="s">
        <v>33</v>
      </c>
      <c r="AP13" s="6" t="s">
        <v>33</v>
      </c>
      <c r="AQ13" s="6" t="s">
        <v>33</v>
      </c>
      <c r="AR13" s="6" t="s">
        <v>33</v>
      </c>
      <c r="AS13" s="6" t="s">
        <v>33</v>
      </c>
      <c r="AT13" s="6" t="s">
        <v>33</v>
      </c>
      <c r="AU13" s="6" t="s">
        <v>33</v>
      </c>
      <c r="AV13" s="6" t="s">
        <v>33</v>
      </c>
      <c r="AW13" s="6" t="s">
        <v>33</v>
      </c>
      <c r="AX13" s="6" t="s">
        <v>33</v>
      </c>
      <c r="AY13" s="6" t="s">
        <v>33</v>
      </c>
      <c r="AZ13" s="6" t="s">
        <v>33</v>
      </c>
      <c r="BA13" s="6" t="s">
        <v>33</v>
      </c>
      <c r="BB13" s="6" t="s">
        <v>33</v>
      </c>
      <c r="BC13" s="6" t="s">
        <v>33</v>
      </c>
      <c r="BD13" s="6" t="s">
        <v>33</v>
      </c>
      <c r="BE13" s="6" t="s">
        <v>33</v>
      </c>
      <c r="BF13" s="6" t="s">
        <v>33</v>
      </c>
      <c r="BG13" s="6" t="s">
        <v>33</v>
      </c>
      <c r="BH13" s="6" t="s">
        <v>33</v>
      </c>
      <c r="BI13" s="6" t="s">
        <v>33</v>
      </c>
      <c r="BJ13" s="6" t="s">
        <v>33</v>
      </c>
      <c r="BK13" s="6" t="s">
        <v>33</v>
      </c>
      <c r="BL13" s="6" t="s">
        <v>33</v>
      </c>
      <c r="BM13" s="6" t="s">
        <v>33</v>
      </c>
      <c r="BN13" s="6" t="s">
        <v>33</v>
      </c>
      <c r="BO13" s="6" t="s">
        <v>33</v>
      </c>
      <c r="BP13" s="6" t="s">
        <v>33</v>
      </c>
    </row>
    <row r="14" spans="1:68" s="6" customFormat="1">
      <c r="A14" s="10" t="s">
        <v>10</v>
      </c>
      <c r="B14" s="6" t="s">
        <v>33</v>
      </c>
      <c r="C14" s="6" t="s">
        <v>33</v>
      </c>
      <c r="D14" s="6" t="s">
        <v>33</v>
      </c>
      <c r="E14" s="6" t="s">
        <v>33</v>
      </c>
      <c r="F14" s="6" t="s">
        <v>33</v>
      </c>
      <c r="G14" s="6" t="s">
        <v>33</v>
      </c>
      <c r="H14" s="6" t="s">
        <v>33</v>
      </c>
      <c r="I14" s="6" t="s">
        <v>33</v>
      </c>
      <c r="J14" s="6" t="s">
        <v>33</v>
      </c>
      <c r="K14" s="6" t="s">
        <v>33</v>
      </c>
      <c r="L14" s="6" t="s">
        <v>33</v>
      </c>
      <c r="M14" s="6" t="s">
        <v>33</v>
      </c>
      <c r="N14" s="6" t="s">
        <v>33</v>
      </c>
      <c r="O14" s="6" t="s">
        <v>33</v>
      </c>
      <c r="P14" s="6" t="s">
        <v>33</v>
      </c>
      <c r="Q14" s="6" t="s">
        <v>33</v>
      </c>
      <c r="R14" s="6" t="s">
        <v>33</v>
      </c>
      <c r="S14" s="6" t="s">
        <v>33</v>
      </c>
      <c r="T14" s="6" t="s">
        <v>33</v>
      </c>
      <c r="U14" s="6" t="s">
        <v>33</v>
      </c>
      <c r="V14" s="6" t="s">
        <v>33</v>
      </c>
      <c r="W14" s="6" t="s">
        <v>33</v>
      </c>
      <c r="X14" s="6" t="s">
        <v>33</v>
      </c>
      <c r="Y14" s="6" t="s">
        <v>33</v>
      </c>
      <c r="Z14" s="6" t="s">
        <v>33</v>
      </c>
      <c r="AA14" s="6" t="s">
        <v>33</v>
      </c>
      <c r="AB14" s="6" t="s">
        <v>33</v>
      </c>
      <c r="AC14" s="6" t="s">
        <v>33</v>
      </c>
      <c r="AD14" s="6" t="s">
        <v>33</v>
      </c>
      <c r="AE14" s="6" t="s">
        <v>33</v>
      </c>
      <c r="AF14" s="6" t="s">
        <v>33</v>
      </c>
      <c r="AG14" s="6" t="s">
        <v>33</v>
      </c>
      <c r="AH14" s="6" t="s">
        <v>33</v>
      </c>
      <c r="AI14" s="6" t="s">
        <v>33</v>
      </c>
      <c r="AJ14" s="6" t="s">
        <v>33</v>
      </c>
      <c r="AK14" s="6" t="s">
        <v>33</v>
      </c>
      <c r="AL14" s="6" t="s">
        <v>33</v>
      </c>
      <c r="AM14" s="6" t="s">
        <v>33</v>
      </c>
      <c r="AN14" s="6" t="s">
        <v>33</v>
      </c>
      <c r="AO14" s="6" t="s">
        <v>33</v>
      </c>
      <c r="AP14" s="6" t="s">
        <v>33</v>
      </c>
      <c r="AQ14" s="6" t="s">
        <v>33</v>
      </c>
      <c r="AR14" s="6" t="s">
        <v>33</v>
      </c>
      <c r="AS14" s="6" t="s">
        <v>33</v>
      </c>
      <c r="AT14" s="6" t="s">
        <v>33</v>
      </c>
      <c r="AU14" s="6" t="s">
        <v>33</v>
      </c>
      <c r="AV14" s="6" t="s">
        <v>33</v>
      </c>
      <c r="AW14" s="6" t="s">
        <v>33</v>
      </c>
      <c r="AX14" s="6" t="s">
        <v>33</v>
      </c>
      <c r="AY14" s="6" t="s">
        <v>33</v>
      </c>
      <c r="AZ14" s="6" t="s">
        <v>33</v>
      </c>
      <c r="BA14" s="6" t="s">
        <v>33</v>
      </c>
      <c r="BB14" s="6" t="s">
        <v>33</v>
      </c>
      <c r="BC14" s="6" t="s">
        <v>33</v>
      </c>
      <c r="BD14" s="6" t="s">
        <v>33</v>
      </c>
      <c r="BE14" s="6" t="s">
        <v>33</v>
      </c>
      <c r="BF14" s="6" t="s">
        <v>33</v>
      </c>
      <c r="BG14" s="6" t="s">
        <v>33</v>
      </c>
      <c r="BH14" s="6" t="s">
        <v>33</v>
      </c>
      <c r="BI14" s="6" t="s">
        <v>33</v>
      </c>
      <c r="BJ14" s="6" t="s">
        <v>33</v>
      </c>
      <c r="BK14" s="6" t="s">
        <v>33</v>
      </c>
      <c r="BL14" s="6" t="s">
        <v>33</v>
      </c>
      <c r="BM14" s="6" t="s">
        <v>33</v>
      </c>
      <c r="BN14" s="6" t="s">
        <v>33</v>
      </c>
      <c r="BO14" s="6" t="s">
        <v>33</v>
      </c>
      <c r="BP14" s="6" t="s">
        <v>33</v>
      </c>
    </row>
    <row r="15" spans="1:68" s="6" customFormat="1">
      <c r="A15" s="10" t="s">
        <v>11</v>
      </c>
      <c r="B15" s="6" t="s">
        <v>33</v>
      </c>
      <c r="C15" s="6" t="s">
        <v>33</v>
      </c>
      <c r="D15" s="6" t="s">
        <v>33</v>
      </c>
      <c r="E15" s="6" t="s">
        <v>33</v>
      </c>
      <c r="F15" s="6" t="s">
        <v>33</v>
      </c>
      <c r="G15" s="6" t="s">
        <v>33</v>
      </c>
      <c r="H15" s="6" t="s">
        <v>33</v>
      </c>
      <c r="I15" s="6" t="s">
        <v>33</v>
      </c>
      <c r="J15" s="6" t="s">
        <v>33</v>
      </c>
      <c r="K15" s="6" t="s">
        <v>33</v>
      </c>
      <c r="L15" s="6" t="s">
        <v>33</v>
      </c>
      <c r="M15" s="6" t="s">
        <v>33</v>
      </c>
      <c r="N15" s="6" t="s">
        <v>33</v>
      </c>
      <c r="O15" s="6" t="s">
        <v>33</v>
      </c>
      <c r="P15" s="6" t="s">
        <v>33</v>
      </c>
      <c r="Q15" s="6" t="s">
        <v>33</v>
      </c>
      <c r="R15" s="6" t="s">
        <v>33</v>
      </c>
      <c r="S15" s="6" t="s">
        <v>33</v>
      </c>
      <c r="T15" s="6" t="s">
        <v>33</v>
      </c>
      <c r="U15" s="6" t="s">
        <v>33</v>
      </c>
      <c r="V15" s="6" t="s">
        <v>33</v>
      </c>
      <c r="W15" s="6" t="s">
        <v>33</v>
      </c>
      <c r="X15" s="6" t="s">
        <v>33</v>
      </c>
      <c r="Y15" s="6" t="s">
        <v>33</v>
      </c>
      <c r="Z15" s="6" t="s">
        <v>33</v>
      </c>
      <c r="AA15" s="6" t="s">
        <v>33</v>
      </c>
      <c r="AB15" s="6" t="s">
        <v>33</v>
      </c>
      <c r="AC15" s="6" t="s">
        <v>33</v>
      </c>
      <c r="AD15" s="6" t="s">
        <v>33</v>
      </c>
      <c r="AE15" s="6" t="s">
        <v>33</v>
      </c>
      <c r="AF15" s="6" t="s">
        <v>33</v>
      </c>
      <c r="AG15" s="6" t="s">
        <v>33</v>
      </c>
      <c r="AH15" s="6" t="s">
        <v>33</v>
      </c>
      <c r="AI15" s="6" t="s">
        <v>33</v>
      </c>
      <c r="AJ15" s="6" t="s">
        <v>33</v>
      </c>
      <c r="AK15" s="6" t="s">
        <v>33</v>
      </c>
      <c r="AL15" s="6" t="s">
        <v>33</v>
      </c>
      <c r="AM15" s="6" t="s">
        <v>33</v>
      </c>
      <c r="AN15" s="6" t="s">
        <v>33</v>
      </c>
      <c r="AO15" s="6" t="s">
        <v>33</v>
      </c>
      <c r="AP15" s="6" t="s">
        <v>33</v>
      </c>
      <c r="AQ15" s="6" t="s">
        <v>33</v>
      </c>
      <c r="AR15" s="6" t="s">
        <v>33</v>
      </c>
      <c r="AS15" s="6" t="s">
        <v>33</v>
      </c>
      <c r="AT15" s="6" t="s">
        <v>33</v>
      </c>
      <c r="AU15" s="6" t="s">
        <v>33</v>
      </c>
      <c r="AV15" s="6" t="s">
        <v>33</v>
      </c>
      <c r="AW15" s="6" t="s">
        <v>33</v>
      </c>
      <c r="AX15" s="6" t="s">
        <v>33</v>
      </c>
      <c r="AY15" s="6" t="s">
        <v>33</v>
      </c>
      <c r="AZ15" s="6" t="s">
        <v>33</v>
      </c>
      <c r="BA15" s="6" t="s">
        <v>33</v>
      </c>
      <c r="BB15" s="6" t="s">
        <v>33</v>
      </c>
      <c r="BC15" s="6" t="s">
        <v>33</v>
      </c>
      <c r="BD15" s="6" t="s">
        <v>33</v>
      </c>
      <c r="BE15" s="6" t="s">
        <v>33</v>
      </c>
      <c r="BF15" s="6" t="s">
        <v>33</v>
      </c>
      <c r="BG15" s="6" t="s">
        <v>33</v>
      </c>
      <c r="BH15" s="6" t="s">
        <v>33</v>
      </c>
      <c r="BI15" s="6" t="s">
        <v>33</v>
      </c>
      <c r="BJ15" s="6" t="s">
        <v>33</v>
      </c>
      <c r="BK15" s="6" t="s">
        <v>33</v>
      </c>
      <c r="BL15" s="6" t="s">
        <v>33</v>
      </c>
      <c r="BM15" s="6" t="s">
        <v>33</v>
      </c>
      <c r="BN15" s="6" t="s">
        <v>33</v>
      </c>
      <c r="BO15" s="6" t="s">
        <v>33</v>
      </c>
      <c r="BP15" s="6" t="s">
        <v>33</v>
      </c>
    </row>
    <row r="16" spans="1:68" s="6" customFormat="1">
      <c r="A16" s="10" t="s">
        <v>12</v>
      </c>
      <c r="B16" s="6" t="s">
        <v>33</v>
      </c>
      <c r="C16" s="6" t="s">
        <v>33</v>
      </c>
      <c r="D16" s="6" t="s">
        <v>33</v>
      </c>
      <c r="E16" s="6" t="s">
        <v>33</v>
      </c>
      <c r="F16" s="6" t="s">
        <v>33</v>
      </c>
      <c r="G16" s="6" t="s">
        <v>33</v>
      </c>
      <c r="H16" s="6" t="s">
        <v>33</v>
      </c>
      <c r="I16" s="6" t="s">
        <v>33</v>
      </c>
      <c r="J16" s="6" t="s">
        <v>33</v>
      </c>
      <c r="K16" s="6" t="s">
        <v>33</v>
      </c>
      <c r="L16" s="6" t="s">
        <v>33</v>
      </c>
      <c r="M16" s="6" t="s">
        <v>33</v>
      </c>
      <c r="N16" s="6" t="s">
        <v>33</v>
      </c>
      <c r="O16" s="6" t="s">
        <v>33</v>
      </c>
      <c r="P16" s="6" t="s">
        <v>33</v>
      </c>
      <c r="Q16" s="6" t="s">
        <v>33</v>
      </c>
      <c r="R16" s="6" t="s">
        <v>33</v>
      </c>
      <c r="S16" s="6" t="s">
        <v>33</v>
      </c>
      <c r="T16" s="6" t="s">
        <v>33</v>
      </c>
      <c r="U16" s="6" t="s">
        <v>33</v>
      </c>
      <c r="V16" s="6" t="s">
        <v>33</v>
      </c>
      <c r="W16" s="6" t="s">
        <v>33</v>
      </c>
      <c r="X16" s="6" t="s">
        <v>33</v>
      </c>
      <c r="Y16" s="6" t="s">
        <v>33</v>
      </c>
      <c r="Z16" s="6" t="s">
        <v>33</v>
      </c>
      <c r="AA16" s="6" t="s">
        <v>33</v>
      </c>
      <c r="AB16" s="6" t="s">
        <v>33</v>
      </c>
      <c r="AC16" s="6" t="s">
        <v>33</v>
      </c>
      <c r="AD16" s="6" t="s">
        <v>33</v>
      </c>
      <c r="AE16" s="6" t="s">
        <v>33</v>
      </c>
      <c r="AF16" s="6" t="s">
        <v>33</v>
      </c>
      <c r="AG16" s="6" t="s">
        <v>33</v>
      </c>
      <c r="AH16" s="6" t="s">
        <v>33</v>
      </c>
      <c r="AI16" s="6" t="s">
        <v>33</v>
      </c>
      <c r="AJ16" s="6" t="s">
        <v>33</v>
      </c>
      <c r="AK16" s="6" t="s">
        <v>33</v>
      </c>
      <c r="AL16" s="6" t="s">
        <v>33</v>
      </c>
      <c r="AM16" s="6" t="s">
        <v>33</v>
      </c>
      <c r="AN16" s="6" t="s">
        <v>33</v>
      </c>
      <c r="AO16" s="6" t="s">
        <v>33</v>
      </c>
      <c r="AP16" s="6" t="s">
        <v>33</v>
      </c>
      <c r="AQ16" s="6" t="s">
        <v>33</v>
      </c>
      <c r="AR16" s="6" t="s">
        <v>33</v>
      </c>
      <c r="AS16" s="6" t="s">
        <v>33</v>
      </c>
      <c r="AT16" s="6" t="s">
        <v>33</v>
      </c>
      <c r="AU16" s="6" t="s">
        <v>33</v>
      </c>
      <c r="AV16" s="6" t="s">
        <v>33</v>
      </c>
      <c r="AW16" s="6" t="s">
        <v>33</v>
      </c>
      <c r="AX16" s="6" t="s">
        <v>33</v>
      </c>
      <c r="AY16" s="6" t="s">
        <v>33</v>
      </c>
      <c r="AZ16" s="6" t="s">
        <v>33</v>
      </c>
      <c r="BA16" s="6" t="s">
        <v>33</v>
      </c>
      <c r="BB16" s="6" t="s">
        <v>33</v>
      </c>
      <c r="BC16" s="6" t="s">
        <v>33</v>
      </c>
      <c r="BD16" s="6" t="s">
        <v>33</v>
      </c>
      <c r="BE16" s="6" t="s">
        <v>33</v>
      </c>
      <c r="BF16" s="6" t="s">
        <v>33</v>
      </c>
      <c r="BG16" s="6" t="s">
        <v>33</v>
      </c>
      <c r="BH16" s="6" t="s">
        <v>33</v>
      </c>
      <c r="BI16" s="6" t="s">
        <v>33</v>
      </c>
      <c r="BJ16" s="6" t="s">
        <v>33</v>
      </c>
      <c r="BK16" s="6" t="s">
        <v>33</v>
      </c>
      <c r="BL16" s="6" t="s">
        <v>33</v>
      </c>
      <c r="BM16" s="6" t="s">
        <v>33</v>
      </c>
      <c r="BN16" s="6" t="s">
        <v>33</v>
      </c>
      <c r="BO16" s="6" t="s">
        <v>33</v>
      </c>
      <c r="BP16" s="6" t="s">
        <v>33</v>
      </c>
    </row>
    <row r="17" spans="1:68" ht="37">
      <c r="A17" s="3"/>
      <c r="B17" s="17" t="s">
        <v>36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8" t="s">
        <v>51</v>
      </c>
      <c r="AQ17" s="18"/>
      <c r="AR17" s="18"/>
      <c r="AS17" s="18"/>
      <c r="AT17" s="19" t="s">
        <v>52</v>
      </c>
      <c r="AU17" s="19"/>
      <c r="AV17" s="19"/>
      <c r="AW17" s="19"/>
      <c r="AX17" s="19"/>
      <c r="AY17" s="19"/>
      <c r="AZ17" s="20" t="s">
        <v>53</v>
      </c>
      <c r="BA17" s="20"/>
      <c r="BB17" s="20"/>
      <c r="BC17" s="21" t="s">
        <v>54</v>
      </c>
      <c r="BD17" s="21"/>
      <c r="BE17" s="21"/>
      <c r="BF17" s="9" t="s">
        <v>55</v>
      </c>
      <c r="BG17" s="22" t="s">
        <v>56</v>
      </c>
      <c r="BH17" s="22"/>
      <c r="BI17" s="22"/>
      <c r="BJ17" s="15" t="s">
        <v>64</v>
      </c>
      <c r="BK17" s="15"/>
      <c r="BL17" s="7" t="s">
        <v>57</v>
      </c>
      <c r="BM17" s="16" t="s">
        <v>71</v>
      </c>
      <c r="BN17" s="16"/>
      <c r="BO17" s="16"/>
      <c r="BP17" s="16"/>
    </row>
  </sheetData>
  <mergeCells count="8">
    <mergeCell ref="BJ17:BK17"/>
    <mergeCell ref="BM17:BP17"/>
    <mergeCell ref="B17:AO17"/>
    <mergeCell ref="AP17:AS17"/>
    <mergeCell ref="AT17:AY17"/>
    <mergeCell ref="AZ17:BB17"/>
    <mergeCell ref="BC17:BE17"/>
    <mergeCell ref="BG17:BI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EB02E-4E11-6C4C-AEF1-89C57EC2C58E}">
  <dimension ref="A1:BP17"/>
  <sheetViews>
    <sheetView workbookViewId="0">
      <pane xSplit="1" topLeftCell="BL1" activePane="topRight" state="frozen"/>
      <selection pane="topRight" activeCell="C21" sqref="C21"/>
    </sheetView>
  </sheetViews>
  <sheetFormatPr baseColWidth="10" defaultRowHeight="16"/>
  <cols>
    <col min="1" max="1" width="25" bestFit="1" customWidth="1"/>
    <col min="2" max="2" width="18.83203125" bestFit="1" customWidth="1"/>
    <col min="3" max="3" width="29.1640625" bestFit="1" customWidth="1"/>
    <col min="4" max="4" width="27.1640625" bestFit="1" customWidth="1"/>
    <col min="5" max="5" width="28.5" bestFit="1" customWidth="1"/>
    <col min="6" max="6" width="26.33203125" bestFit="1" customWidth="1"/>
    <col min="7" max="7" width="27.1640625" bestFit="1" customWidth="1"/>
    <col min="8" max="8" width="25" bestFit="1" customWidth="1"/>
    <col min="9" max="9" width="21.33203125" bestFit="1" customWidth="1"/>
    <col min="10" max="10" width="19.33203125" bestFit="1" customWidth="1"/>
    <col min="11" max="11" width="21.33203125" bestFit="1" customWidth="1"/>
    <col min="12" max="12" width="19.33203125" bestFit="1" customWidth="1"/>
    <col min="13" max="13" width="21.33203125" bestFit="1" customWidth="1"/>
    <col min="14" max="14" width="19.33203125" bestFit="1" customWidth="1"/>
    <col min="15" max="15" width="21.33203125" bestFit="1" customWidth="1"/>
    <col min="16" max="16" width="19.33203125" bestFit="1" customWidth="1"/>
    <col min="17" max="17" width="21.33203125" bestFit="1" customWidth="1"/>
    <col min="18" max="18" width="19.33203125" bestFit="1" customWidth="1"/>
    <col min="19" max="19" width="21.33203125" bestFit="1" customWidth="1"/>
    <col min="20" max="20" width="19.33203125" bestFit="1" customWidth="1"/>
    <col min="21" max="21" width="21.33203125" bestFit="1" customWidth="1"/>
    <col min="22" max="22" width="22.5" bestFit="1" customWidth="1"/>
    <col min="23" max="24" width="20.33203125" bestFit="1" customWidth="1"/>
    <col min="25" max="25" width="19.1640625" bestFit="1" customWidth="1"/>
    <col min="26" max="26" width="19.33203125" bestFit="1" customWidth="1"/>
    <col min="27" max="27" width="21.33203125" bestFit="1" customWidth="1"/>
    <col min="28" max="28" width="16.1640625" bestFit="1" customWidth="1"/>
    <col min="29" max="29" width="22.6640625" bestFit="1" customWidth="1"/>
    <col min="30" max="30" width="23" bestFit="1" customWidth="1"/>
    <col min="31" max="31" width="30.6640625" bestFit="1" customWidth="1"/>
    <col min="32" max="32" width="28.6640625" bestFit="1" customWidth="1"/>
    <col min="33" max="33" width="20.33203125" bestFit="1" customWidth="1"/>
    <col min="34" max="34" width="26.1640625" bestFit="1" customWidth="1"/>
    <col min="35" max="35" width="24.1640625" bestFit="1" customWidth="1"/>
    <col min="36" max="36" width="29.1640625" bestFit="1" customWidth="1"/>
    <col min="37" max="37" width="27.1640625" bestFit="1" customWidth="1"/>
    <col min="38" max="38" width="33.1640625" bestFit="1" customWidth="1"/>
    <col min="39" max="39" width="31" bestFit="1" customWidth="1"/>
    <col min="40" max="40" width="20" bestFit="1" customWidth="1"/>
    <col min="41" max="41" width="16.1640625" bestFit="1" customWidth="1"/>
    <col min="42" max="42" width="24.1640625" bestFit="1" customWidth="1"/>
    <col min="43" max="43" width="18.1640625" bestFit="1" customWidth="1"/>
    <col min="44" max="44" width="26.1640625" bestFit="1" customWidth="1"/>
    <col min="45" max="45" width="17.83203125" bestFit="1" customWidth="1"/>
    <col min="46" max="46" width="25.83203125" bestFit="1" customWidth="1"/>
    <col min="47" max="47" width="14.1640625" bestFit="1" customWidth="1"/>
    <col min="48" max="48" width="19" bestFit="1" customWidth="1"/>
    <col min="49" max="49" width="19.83203125" bestFit="1" customWidth="1"/>
    <col min="50" max="50" width="19.5" bestFit="1" customWidth="1"/>
    <col min="51" max="51" width="19" bestFit="1" customWidth="1"/>
    <col min="52" max="52" width="22.1640625" bestFit="1" customWidth="1"/>
    <col min="53" max="53" width="28" bestFit="1" customWidth="1"/>
    <col min="54" max="54" width="25.83203125" bestFit="1" customWidth="1"/>
    <col min="55" max="55" width="21.1640625" bestFit="1" customWidth="1"/>
    <col min="56" max="56" width="28.1640625" bestFit="1" customWidth="1"/>
    <col min="57" max="57" width="26" bestFit="1" customWidth="1"/>
    <col min="58" max="58" width="23.83203125" bestFit="1" customWidth="1"/>
    <col min="59" max="59" width="19.5" bestFit="1" customWidth="1"/>
    <col min="60" max="60" width="18.1640625" bestFit="1" customWidth="1"/>
    <col min="61" max="61" width="21.1640625" bestFit="1" customWidth="1"/>
    <col min="62" max="62" width="21" bestFit="1" customWidth="1"/>
    <col min="63" max="63" width="31.6640625" bestFit="1" customWidth="1"/>
    <col min="64" max="64" width="28.5" bestFit="1" customWidth="1"/>
    <col min="65" max="65" width="24.83203125" bestFit="1" customWidth="1"/>
    <col min="66" max="66" width="23.83203125" bestFit="1" customWidth="1"/>
    <col min="67" max="67" width="16.1640625" bestFit="1" customWidth="1"/>
    <col min="68" max="68" width="21" bestFit="1" customWidth="1"/>
  </cols>
  <sheetData>
    <row r="1" spans="1:68" s="1" customFormat="1">
      <c r="A1" s="2" t="s">
        <v>0</v>
      </c>
      <c r="B1" s="8" t="s">
        <v>96</v>
      </c>
      <c r="C1" s="8" t="s">
        <v>97</v>
      </c>
      <c r="D1" s="8" t="s">
        <v>98</v>
      </c>
      <c r="E1" s="8" t="s">
        <v>99</v>
      </c>
      <c r="F1" s="8" t="s">
        <v>100</v>
      </c>
      <c r="G1" s="8" t="s">
        <v>101</v>
      </c>
      <c r="H1" s="8" t="s">
        <v>102</v>
      </c>
      <c r="I1" s="8" t="s">
        <v>103</v>
      </c>
      <c r="J1" s="8" t="s">
        <v>104</v>
      </c>
      <c r="K1" s="8" t="s">
        <v>105</v>
      </c>
      <c r="L1" s="8" t="s">
        <v>106</v>
      </c>
      <c r="M1" s="8" t="s">
        <v>107</v>
      </c>
      <c r="N1" s="8" t="s">
        <v>108</v>
      </c>
      <c r="O1" s="8" t="s">
        <v>109</v>
      </c>
      <c r="P1" s="8" t="s">
        <v>110</v>
      </c>
      <c r="Q1" s="8" t="s">
        <v>111</v>
      </c>
      <c r="R1" s="8" t="s">
        <v>112</v>
      </c>
      <c r="S1" s="8" t="s">
        <v>113</v>
      </c>
      <c r="T1" s="8" t="s">
        <v>114</v>
      </c>
      <c r="U1" s="8" t="s">
        <v>115</v>
      </c>
      <c r="V1" s="8" t="s">
        <v>116</v>
      </c>
      <c r="W1" s="8" t="s">
        <v>117</v>
      </c>
      <c r="X1" s="8" t="s">
        <v>118</v>
      </c>
      <c r="Y1" s="8" t="s">
        <v>63</v>
      </c>
      <c r="Z1" s="8" t="s">
        <v>14</v>
      </c>
      <c r="AA1" s="8" t="s">
        <v>15</v>
      </c>
      <c r="AB1" s="8" t="s">
        <v>16</v>
      </c>
      <c r="AC1" s="8" t="s">
        <v>17</v>
      </c>
      <c r="AD1" s="8" t="s">
        <v>18</v>
      </c>
      <c r="AE1" s="8" t="s">
        <v>19</v>
      </c>
      <c r="AF1" s="8" t="s">
        <v>119</v>
      </c>
      <c r="AG1" s="8" t="s">
        <v>20</v>
      </c>
      <c r="AH1" s="8" t="s">
        <v>120</v>
      </c>
      <c r="AI1" s="8" t="s">
        <v>121</v>
      </c>
      <c r="AJ1" s="8" t="s">
        <v>122</v>
      </c>
      <c r="AK1" s="8" t="s">
        <v>123</v>
      </c>
      <c r="AL1" s="8" t="s">
        <v>124</v>
      </c>
      <c r="AM1" s="8" t="s">
        <v>125</v>
      </c>
      <c r="AN1" s="8" t="s">
        <v>21</v>
      </c>
      <c r="AO1" s="8" t="s">
        <v>72</v>
      </c>
      <c r="AP1" s="8" t="s">
        <v>126</v>
      </c>
      <c r="AQ1" s="8" t="s">
        <v>22</v>
      </c>
      <c r="AR1" s="8" t="s">
        <v>127</v>
      </c>
      <c r="AS1" s="8" t="s">
        <v>23</v>
      </c>
      <c r="AT1" s="8" t="s">
        <v>128</v>
      </c>
      <c r="AU1" s="8" t="s">
        <v>24</v>
      </c>
      <c r="AV1" s="8" t="s">
        <v>129</v>
      </c>
      <c r="AW1" s="8" t="s">
        <v>25</v>
      </c>
      <c r="AX1" s="8" t="s">
        <v>26</v>
      </c>
      <c r="AY1" s="8" t="s">
        <v>27</v>
      </c>
      <c r="AZ1" s="8" t="s">
        <v>28</v>
      </c>
      <c r="BA1" s="8" t="s">
        <v>130</v>
      </c>
      <c r="BB1" s="8" t="s">
        <v>131</v>
      </c>
      <c r="BC1" s="8" t="s">
        <v>29</v>
      </c>
      <c r="BD1" s="8" t="s">
        <v>132</v>
      </c>
      <c r="BE1" s="8" t="s">
        <v>133</v>
      </c>
      <c r="BF1" s="8" t="s">
        <v>134</v>
      </c>
      <c r="BG1" s="8" t="s">
        <v>30</v>
      </c>
      <c r="BH1" s="8" t="s">
        <v>62</v>
      </c>
      <c r="BI1" s="8" t="s">
        <v>31</v>
      </c>
      <c r="BJ1" s="8" t="s">
        <v>65</v>
      </c>
      <c r="BK1" s="8" t="s">
        <v>66</v>
      </c>
      <c r="BL1" s="8" t="s">
        <v>32</v>
      </c>
      <c r="BM1" s="8" t="s">
        <v>67</v>
      </c>
      <c r="BN1" s="8" t="s">
        <v>68</v>
      </c>
      <c r="BO1" s="8" t="s">
        <v>69</v>
      </c>
      <c r="BP1" s="8" t="s">
        <v>70</v>
      </c>
    </row>
    <row r="2" spans="1:68" s="6" customFormat="1">
      <c r="A2" s="10" t="s">
        <v>2</v>
      </c>
      <c r="B2" s="6" t="s">
        <v>33</v>
      </c>
      <c r="C2" s="6" t="s">
        <v>33</v>
      </c>
      <c r="D2" s="6" t="s">
        <v>33</v>
      </c>
      <c r="E2" s="6" t="s">
        <v>33</v>
      </c>
      <c r="F2" s="6" t="s">
        <v>33</v>
      </c>
      <c r="G2" s="6" t="s">
        <v>33</v>
      </c>
      <c r="H2" s="6" t="s">
        <v>33</v>
      </c>
      <c r="I2" s="6" t="s">
        <v>33</v>
      </c>
      <c r="J2" s="6" t="s">
        <v>33</v>
      </c>
      <c r="K2" s="6" t="s">
        <v>33</v>
      </c>
      <c r="L2" s="6" t="s">
        <v>33</v>
      </c>
      <c r="M2" s="6" t="s">
        <v>33</v>
      </c>
      <c r="N2" s="6" t="s">
        <v>33</v>
      </c>
      <c r="O2" s="6" t="s">
        <v>33</v>
      </c>
      <c r="P2" s="6" t="s">
        <v>33</v>
      </c>
      <c r="Q2" s="6" t="s">
        <v>33</v>
      </c>
      <c r="R2" s="6" t="s">
        <v>33</v>
      </c>
      <c r="S2" s="6" t="s">
        <v>33</v>
      </c>
      <c r="T2" s="6" t="s">
        <v>33</v>
      </c>
      <c r="U2" s="6" t="s">
        <v>33</v>
      </c>
      <c r="V2" s="6" t="s">
        <v>33</v>
      </c>
      <c r="W2" s="6" t="s">
        <v>33</v>
      </c>
      <c r="X2" s="6" t="s">
        <v>33</v>
      </c>
      <c r="Y2" s="6" t="s">
        <v>33</v>
      </c>
      <c r="Z2" s="6" t="s">
        <v>33</v>
      </c>
      <c r="AA2" s="6" t="s">
        <v>33</v>
      </c>
      <c r="AB2" s="6" t="s">
        <v>33</v>
      </c>
      <c r="AC2" s="6" t="s">
        <v>33</v>
      </c>
      <c r="AD2" s="6" t="s">
        <v>33</v>
      </c>
      <c r="AE2" s="6" t="s">
        <v>33</v>
      </c>
      <c r="AF2" s="6" t="s">
        <v>33</v>
      </c>
      <c r="AG2" s="6" t="s">
        <v>33</v>
      </c>
      <c r="AH2" s="6" t="s">
        <v>33</v>
      </c>
      <c r="AI2" s="6" t="s">
        <v>33</v>
      </c>
      <c r="AJ2" s="6" t="s">
        <v>33</v>
      </c>
      <c r="AK2" s="6" t="s">
        <v>33</v>
      </c>
      <c r="AL2" s="6" t="s">
        <v>33</v>
      </c>
      <c r="AM2" s="6" t="s">
        <v>33</v>
      </c>
      <c r="AN2" s="6" t="s">
        <v>33</v>
      </c>
      <c r="AO2" s="6" t="s">
        <v>33</v>
      </c>
      <c r="AP2" s="6" t="s">
        <v>33</v>
      </c>
      <c r="AQ2" s="6" t="s">
        <v>33</v>
      </c>
      <c r="AR2" s="6" t="s">
        <v>33</v>
      </c>
      <c r="AS2" s="6" t="s">
        <v>33</v>
      </c>
      <c r="AT2" s="6" t="s">
        <v>33</v>
      </c>
      <c r="AU2" s="6" t="s">
        <v>33</v>
      </c>
      <c r="AV2" s="6" t="s">
        <v>33</v>
      </c>
      <c r="AW2" s="6" t="s">
        <v>33</v>
      </c>
      <c r="AX2" s="6" t="s">
        <v>33</v>
      </c>
      <c r="AY2" s="6" t="s">
        <v>33</v>
      </c>
      <c r="AZ2" s="6" t="s">
        <v>33</v>
      </c>
      <c r="BA2" s="6" t="s">
        <v>33</v>
      </c>
      <c r="BB2" s="6" t="s">
        <v>33</v>
      </c>
      <c r="BC2" s="6" t="s">
        <v>33</v>
      </c>
      <c r="BD2" s="6" t="s">
        <v>33</v>
      </c>
      <c r="BE2" s="6" t="s">
        <v>33</v>
      </c>
      <c r="BF2" s="6" t="s">
        <v>33</v>
      </c>
      <c r="BG2" s="6" t="s">
        <v>33</v>
      </c>
      <c r="BH2" s="6" t="s">
        <v>33</v>
      </c>
      <c r="BI2" s="6" t="s">
        <v>33</v>
      </c>
      <c r="BJ2" s="6" t="s">
        <v>33</v>
      </c>
      <c r="BK2" s="6" t="s">
        <v>33</v>
      </c>
      <c r="BL2" s="6" t="s">
        <v>33</v>
      </c>
      <c r="BM2" s="6" t="s">
        <v>33</v>
      </c>
      <c r="BN2" s="6" t="s">
        <v>33</v>
      </c>
      <c r="BO2" s="6" t="s">
        <v>33</v>
      </c>
      <c r="BP2" s="6" t="s">
        <v>33</v>
      </c>
    </row>
    <row r="3" spans="1:68" s="6" customFormat="1">
      <c r="A3" s="10" t="s">
        <v>3</v>
      </c>
      <c r="B3" s="6">
        <v>20</v>
      </c>
      <c r="C3" s="6">
        <v>23</v>
      </c>
      <c r="D3" s="6">
        <v>10</v>
      </c>
      <c r="E3" s="6">
        <v>14</v>
      </c>
      <c r="F3" s="6">
        <v>13</v>
      </c>
      <c r="G3" s="6">
        <v>19</v>
      </c>
      <c r="H3" s="6">
        <v>19</v>
      </c>
      <c r="I3" s="6">
        <v>18</v>
      </c>
      <c r="J3" s="6">
        <v>14</v>
      </c>
      <c r="K3" s="6">
        <v>7</v>
      </c>
      <c r="L3" s="6">
        <v>15</v>
      </c>
      <c r="M3" s="6">
        <v>12</v>
      </c>
      <c r="N3" s="6">
        <v>15</v>
      </c>
      <c r="O3" s="6" t="s">
        <v>33</v>
      </c>
      <c r="P3" s="6" t="s">
        <v>33</v>
      </c>
      <c r="Q3" s="6">
        <v>21</v>
      </c>
      <c r="R3" s="6">
        <v>28</v>
      </c>
      <c r="S3" s="6">
        <v>19</v>
      </c>
      <c r="T3" s="6" t="s">
        <v>33</v>
      </c>
      <c r="U3" s="6">
        <v>15</v>
      </c>
      <c r="V3" s="6" t="s">
        <v>33</v>
      </c>
      <c r="W3" s="6" t="s">
        <v>33</v>
      </c>
      <c r="X3" s="6">
        <v>25</v>
      </c>
      <c r="Y3" s="6" t="s">
        <v>33</v>
      </c>
      <c r="Z3" s="6" t="s">
        <v>33</v>
      </c>
      <c r="AA3" s="6" t="s">
        <v>33</v>
      </c>
      <c r="AB3" s="6" t="s">
        <v>33</v>
      </c>
      <c r="AC3" s="6" t="s">
        <v>33</v>
      </c>
      <c r="AD3" s="6" t="s">
        <v>33</v>
      </c>
      <c r="AE3" s="6" t="s">
        <v>33</v>
      </c>
      <c r="AF3" s="6" t="s">
        <v>33</v>
      </c>
      <c r="AG3" s="6" t="s">
        <v>33</v>
      </c>
      <c r="AH3" s="6" t="s">
        <v>33</v>
      </c>
      <c r="AI3" s="6" t="s">
        <v>33</v>
      </c>
      <c r="AJ3" s="6" t="s">
        <v>33</v>
      </c>
      <c r="AK3" s="6" t="s">
        <v>33</v>
      </c>
      <c r="AL3" s="6" t="s">
        <v>33</v>
      </c>
      <c r="AM3" s="6" t="s">
        <v>33</v>
      </c>
      <c r="AN3" s="6" t="s">
        <v>33</v>
      </c>
      <c r="AO3" s="6" t="s">
        <v>33</v>
      </c>
      <c r="AP3" s="6" t="s">
        <v>33</v>
      </c>
      <c r="AQ3" s="6">
        <v>0</v>
      </c>
      <c r="AR3" s="6">
        <v>0</v>
      </c>
      <c r="AS3" s="6" t="s">
        <v>33</v>
      </c>
      <c r="AT3" s="6" t="s">
        <v>33</v>
      </c>
      <c r="AU3" s="6">
        <v>0</v>
      </c>
      <c r="AV3" s="6">
        <v>0</v>
      </c>
      <c r="AW3" s="6" t="s">
        <v>33</v>
      </c>
      <c r="AX3" s="6" t="s">
        <v>33</v>
      </c>
      <c r="AY3" s="6" t="s">
        <v>33</v>
      </c>
      <c r="AZ3" s="6">
        <v>0</v>
      </c>
      <c r="BA3" s="6">
        <v>2</v>
      </c>
      <c r="BB3" s="6">
        <v>0</v>
      </c>
      <c r="BC3" s="6">
        <v>0</v>
      </c>
      <c r="BD3" s="6">
        <v>0</v>
      </c>
      <c r="BE3" s="6">
        <v>0</v>
      </c>
      <c r="BF3" s="6" t="s">
        <v>33</v>
      </c>
      <c r="BG3" s="6" t="s">
        <v>33</v>
      </c>
      <c r="BH3" s="6" t="s">
        <v>33</v>
      </c>
      <c r="BI3" s="6" t="s">
        <v>33</v>
      </c>
      <c r="BJ3" s="6" t="s">
        <v>33</v>
      </c>
      <c r="BK3" s="6" t="s">
        <v>33</v>
      </c>
      <c r="BL3" s="6" t="s">
        <v>33</v>
      </c>
      <c r="BM3" s="6" t="s">
        <v>33</v>
      </c>
      <c r="BN3" s="6" t="s">
        <v>33</v>
      </c>
      <c r="BO3" s="6" t="s">
        <v>33</v>
      </c>
      <c r="BP3" s="6" t="s">
        <v>33</v>
      </c>
    </row>
    <row r="4" spans="1:68" s="6" customFormat="1">
      <c r="A4" s="10" t="s">
        <v>4</v>
      </c>
      <c r="B4" s="6">
        <v>0</v>
      </c>
      <c r="C4" s="6">
        <v>0</v>
      </c>
      <c r="D4" s="6">
        <v>0</v>
      </c>
      <c r="E4" s="6">
        <v>1</v>
      </c>
      <c r="F4" s="6">
        <v>0</v>
      </c>
      <c r="G4" s="6">
        <v>0</v>
      </c>
      <c r="H4" s="6">
        <v>0</v>
      </c>
      <c r="I4" s="6">
        <v>1</v>
      </c>
      <c r="J4" s="6">
        <v>0</v>
      </c>
      <c r="K4" s="6">
        <v>1</v>
      </c>
      <c r="L4" s="6">
        <v>1</v>
      </c>
      <c r="M4" s="6">
        <v>0</v>
      </c>
      <c r="N4" s="6">
        <v>1</v>
      </c>
      <c r="O4" s="6" t="s">
        <v>33</v>
      </c>
      <c r="P4" s="6" t="s">
        <v>33</v>
      </c>
      <c r="Q4" s="6">
        <v>0</v>
      </c>
      <c r="R4" s="6">
        <v>1</v>
      </c>
      <c r="S4" s="6">
        <v>0</v>
      </c>
      <c r="T4" s="6" t="s">
        <v>33</v>
      </c>
      <c r="U4" s="6">
        <v>0</v>
      </c>
      <c r="V4" s="6" t="s">
        <v>33</v>
      </c>
      <c r="W4" s="6" t="s">
        <v>33</v>
      </c>
      <c r="X4" s="6">
        <v>4</v>
      </c>
      <c r="Y4" s="6" t="s">
        <v>33</v>
      </c>
      <c r="Z4" s="6">
        <v>1</v>
      </c>
      <c r="AA4" s="6">
        <v>0</v>
      </c>
      <c r="AB4" s="6">
        <v>1</v>
      </c>
      <c r="AC4" s="6">
        <v>4</v>
      </c>
      <c r="AD4" s="6">
        <v>9</v>
      </c>
      <c r="AE4" s="6">
        <v>10</v>
      </c>
      <c r="AF4" s="6">
        <v>8</v>
      </c>
      <c r="AG4" s="6">
        <v>1</v>
      </c>
      <c r="AH4" s="6">
        <v>5</v>
      </c>
      <c r="AI4" s="6">
        <v>11</v>
      </c>
      <c r="AJ4" s="6">
        <v>3</v>
      </c>
      <c r="AK4" s="6">
        <v>0</v>
      </c>
      <c r="AL4" s="6">
        <v>0</v>
      </c>
      <c r="AM4" s="6">
        <v>0</v>
      </c>
      <c r="AN4" s="6">
        <v>8</v>
      </c>
      <c r="AO4" s="6">
        <v>0</v>
      </c>
      <c r="AP4" s="6">
        <v>7</v>
      </c>
      <c r="AQ4" s="6">
        <v>0</v>
      </c>
      <c r="AR4" s="6">
        <v>8</v>
      </c>
      <c r="AS4" s="6" t="s">
        <v>33</v>
      </c>
      <c r="AT4" s="6">
        <v>6</v>
      </c>
      <c r="AU4" s="6">
        <v>45</v>
      </c>
      <c r="AV4" s="6">
        <v>20</v>
      </c>
      <c r="AW4" s="6" t="s">
        <v>33</v>
      </c>
      <c r="AX4" s="6" t="s">
        <v>33</v>
      </c>
      <c r="AY4" s="6">
        <v>10</v>
      </c>
      <c r="AZ4" s="6" t="s">
        <v>33</v>
      </c>
      <c r="BA4" s="6" t="s">
        <v>33</v>
      </c>
      <c r="BB4" s="6" t="s">
        <v>33</v>
      </c>
      <c r="BC4" s="6" t="s">
        <v>33</v>
      </c>
      <c r="BD4" s="6" t="s">
        <v>33</v>
      </c>
      <c r="BE4" s="6" t="s">
        <v>33</v>
      </c>
      <c r="BF4" s="6" t="s">
        <v>33</v>
      </c>
      <c r="BG4" s="6" t="s">
        <v>33</v>
      </c>
      <c r="BH4" s="6" t="s">
        <v>33</v>
      </c>
      <c r="BI4" s="6" t="s">
        <v>33</v>
      </c>
      <c r="BJ4" s="6" t="s">
        <v>33</v>
      </c>
      <c r="BK4" s="6" t="s">
        <v>33</v>
      </c>
      <c r="BL4" s="6" t="s">
        <v>33</v>
      </c>
      <c r="BM4" s="6" t="s">
        <v>33</v>
      </c>
      <c r="BN4" s="6" t="s">
        <v>33</v>
      </c>
      <c r="BO4" s="6" t="s">
        <v>33</v>
      </c>
      <c r="BP4" s="6" t="s">
        <v>33</v>
      </c>
    </row>
    <row r="5" spans="1:68" s="6" customFormat="1">
      <c r="A5" s="10" t="s">
        <v>5</v>
      </c>
      <c r="B5" s="6">
        <v>12</v>
      </c>
      <c r="C5" s="6">
        <v>15</v>
      </c>
      <c r="D5" s="6">
        <v>15</v>
      </c>
      <c r="E5" s="6">
        <v>13</v>
      </c>
      <c r="F5" s="6">
        <v>17</v>
      </c>
      <c r="G5" s="6">
        <v>15</v>
      </c>
      <c r="H5" s="6">
        <v>17</v>
      </c>
      <c r="I5" s="6">
        <v>22</v>
      </c>
      <c r="J5" s="6">
        <v>14</v>
      </c>
      <c r="K5" s="6">
        <v>15</v>
      </c>
      <c r="L5" s="6">
        <v>14</v>
      </c>
      <c r="M5" s="6">
        <v>17</v>
      </c>
      <c r="N5" s="6">
        <v>21</v>
      </c>
      <c r="O5" s="6" t="s">
        <v>33</v>
      </c>
      <c r="P5" s="6" t="s">
        <v>33</v>
      </c>
      <c r="Q5" s="6">
        <v>18</v>
      </c>
      <c r="R5" s="6">
        <v>15</v>
      </c>
      <c r="S5" s="6">
        <v>14</v>
      </c>
      <c r="T5" s="6" t="s">
        <v>33</v>
      </c>
      <c r="U5" s="6">
        <v>24</v>
      </c>
      <c r="V5" s="6" t="s">
        <v>33</v>
      </c>
      <c r="W5" s="6" t="s">
        <v>33</v>
      </c>
      <c r="X5" s="6">
        <v>19</v>
      </c>
      <c r="Y5" s="6" t="s">
        <v>33</v>
      </c>
      <c r="Z5" s="6">
        <v>13</v>
      </c>
      <c r="AA5" s="6">
        <v>10</v>
      </c>
      <c r="AB5" s="6">
        <v>16</v>
      </c>
      <c r="AC5" s="6">
        <v>12</v>
      </c>
      <c r="AD5" s="6">
        <v>20</v>
      </c>
      <c r="AE5" s="6">
        <v>15</v>
      </c>
      <c r="AF5" s="6">
        <v>12</v>
      </c>
      <c r="AG5" s="6">
        <v>11</v>
      </c>
      <c r="AH5" s="6">
        <v>13</v>
      </c>
      <c r="AI5" s="6">
        <v>16</v>
      </c>
      <c r="AJ5" s="6">
        <v>21</v>
      </c>
      <c r="AK5" s="6">
        <v>16</v>
      </c>
      <c r="AL5" s="6">
        <v>12</v>
      </c>
      <c r="AM5" s="6">
        <v>27</v>
      </c>
      <c r="AN5" s="6">
        <v>13</v>
      </c>
      <c r="AO5" s="6">
        <v>16</v>
      </c>
      <c r="AP5" s="6">
        <v>0</v>
      </c>
      <c r="AQ5" s="6">
        <v>2</v>
      </c>
      <c r="AR5" s="6">
        <v>9</v>
      </c>
      <c r="AS5" s="6">
        <v>7</v>
      </c>
      <c r="AT5" s="6">
        <v>9</v>
      </c>
      <c r="AU5" s="6">
        <v>25</v>
      </c>
      <c r="AV5" s="6">
        <v>24</v>
      </c>
      <c r="AW5" s="6">
        <v>33</v>
      </c>
      <c r="AX5" s="6">
        <v>24</v>
      </c>
      <c r="AY5" s="6">
        <v>14</v>
      </c>
      <c r="AZ5" s="6" t="s">
        <v>33</v>
      </c>
      <c r="BA5" s="6" t="s">
        <v>33</v>
      </c>
      <c r="BB5" s="6" t="s">
        <v>33</v>
      </c>
      <c r="BC5" s="6" t="s">
        <v>33</v>
      </c>
      <c r="BD5" s="6" t="s">
        <v>33</v>
      </c>
      <c r="BE5" s="6" t="s">
        <v>33</v>
      </c>
      <c r="BF5" s="6" t="s">
        <v>33</v>
      </c>
      <c r="BG5" s="6">
        <v>0</v>
      </c>
      <c r="BH5" s="6">
        <v>0</v>
      </c>
      <c r="BI5" s="6">
        <v>1</v>
      </c>
      <c r="BJ5" s="6">
        <v>0</v>
      </c>
      <c r="BK5" s="6">
        <v>0</v>
      </c>
      <c r="BL5" s="6" t="s">
        <v>33</v>
      </c>
      <c r="BM5" s="6" t="s">
        <v>33</v>
      </c>
      <c r="BN5" s="6" t="s">
        <v>33</v>
      </c>
      <c r="BO5" s="6" t="s">
        <v>33</v>
      </c>
      <c r="BP5" s="6" t="s">
        <v>33</v>
      </c>
    </row>
    <row r="6" spans="1:68" s="6" customFormat="1">
      <c r="A6" s="10" t="s">
        <v>6</v>
      </c>
      <c r="B6" s="6">
        <v>14</v>
      </c>
      <c r="C6" s="6">
        <v>25</v>
      </c>
      <c r="D6" s="6">
        <v>20</v>
      </c>
      <c r="E6" s="6">
        <v>19</v>
      </c>
      <c r="F6" s="6">
        <v>16</v>
      </c>
      <c r="G6" s="6">
        <v>18</v>
      </c>
      <c r="H6" s="6">
        <v>18</v>
      </c>
      <c r="I6" s="6">
        <v>29</v>
      </c>
      <c r="J6" s="6">
        <v>19</v>
      </c>
      <c r="K6" s="6">
        <v>20</v>
      </c>
      <c r="L6" s="6">
        <v>21</v>
      </c>
      <c r="M6" s="6">
        <v>22</v>
      </c>
      <c r="N6" s="6">
        <v>19</v>
      </c>
      <c r="O6" s="6" t="s">
        <v>33</v>
      </c>
      <c r="P6" s="6" t="s">
        <v>33</v>
      </c>
      <c r="Q6" s="6">
        <v>24</v>
      </c>
      <c r="R6" s="6">
        <v>23</v>
      </c>
      <c r="S6" s="6">
        <v>20</v>
      </c>
      <c r="T6" s="6" t="s">
        <v>33</v>
      </c>
      <c r="U6" s="6">
        <v>27</v>
      </c>
      <c r="V6" s="6" t="s">
        <v>33</v>
      </c>
      <c r="W6" s="6" t="s">
        <v>33</v>
      </c>
      <c r="X6" s="6">
        <v>30</v>
      </c>
      <c r="Y6" s="6" t="s">
        <v>33</v>
      </c>
      <c r="Z6" s="6">
        <v>7</v>
      </c>
      <c r="AA6" s="6">
        <v>12</v>
      </c>
      <c r="AB6" s="6">
        <v>15</v>
      </c>
      <c r="AC6" s="6">
        <v>7</v>
      </c>
      <c r="AD6" s="6">
        <v>14</v>
      </c>
      <c r="AE6" s="6">
        <v>15</v>
      </c>
      <c r="AF6" s="6">
        <v>9</v>
      </c>
      <c r="AG6" s="6">
        <v>6</v>
      </c>
      <c r="AH6" s="6">
        <v>15</v>
      </c>
      <c r="AI6" s="6">
        <v>13</v>
      </c>
      <c r="AJ6" s="6">
        <v>22</v>
      </c>
      <c r="AK6" s="6">
        <v>16</v>
      </c>
      <c r="AL6" s="6">
        <v>19</v>
      </c>
      <c r="AM6" s="6">
        <v>27</v>
      </c>
      <c r="AN6" s="6">
        <v>10</v>
      </c>
      <c r="AO6" s="6">
        <v>19</v>
      </c>
      <c r="AP6" s="6">
        <v>14</v>
      </c>
      <c r="AQ6" s="6">
        <v>16</v>
      </c>
      <c r="AR6" s="6">
        <v>29</v>
      </c>
      <c r="AS6" s="6">
        <v>35</v>
      </c>
      <c r="AT6" s="6">
        <v>1</v>
      </c>
      <c r="AU6" s="6">
        <v>1</v>
      </c>
      <c r="AV6" s="6">
        <v>2</v>
      </c>
      <c r="AW6" s="6">
        <v>1</v>
      </c>
      <c r="AX6" s="6">
        <v>0</v>
      </c>
      <c r="AY6" s="6">
        <v>1</v>
      </c>
      <c r="AZ6" s="6" t="s">
        <v>33</v>
      </c>
      <c r="BA6" s="6" t="s">
        <v>33</v>
      </c>
      <c r="BB6" s="6" t="s">
        <v>33</v>
      </c>
      <c r="BC6" s="6">
        <v>10</v>
      </c>
      <c r="BD6" s="6">
        <v>11</v>
      </c>
      <c r="BE6" s="6">
        <v>11</v>
      </c>
      <c r="BF6" s="6" t="s">
        <v>33</v>
      </c>
      <c r="BG6" s="6" t="s">
        <v>33</v>
      </c>
      <c r="BH6" s="6" t="s">
        <v>33</v>
      </c>
      <c r="BI6" s="6" t="s">
        <v>33</v>
      </c>
      <c r="BJ6" s="6" t="s">
        <v>33</v>
      </c>
      <c r="BK6" s="6" t="s">
        <v>33</v>
      </c>
      <c r="BL6" s="6" t="s">
        <v>33</v>
      </c>
      <c r="BM6" s="6" t="s">
        <v>33</v>
      </c>
      <c r="BN6" s="6" t="s">
        <v>33</v>
      </c>
      <c r="BO6" s="6" t="s">
        <v>33</v>
      </c>
      <c r="BP6" s="6" t="s">
        <v>33</v>
      </c>
    </row>
    <row r="7" spans="1:68" s="6" customFormat="1">
      <c r="A7" s="10" t="s">
        <v>1</v>
      </c>
      <c r="B7" s="6">
        <v>62</v>
      </c>
      <c r="C7" s="6">
        <v>80</v>
      </c>
      <c r="D7" s="6">
        <v>82</v>
      </c>
      <c r="E7" s="6">
        <v>54</v>
      </c>
      <c r="F7" s="6">
        <v>56</v>
      </c>
      <c r="G7" s="6">
        <v>61</v>
      </c>
      <c r="H7" s="6">
        <v>65</v>
      </c>
      <c r="I7" s="6">
        <v>71</v>
      </c>
      <c r="J7" s="6">
        <v>53</v>
      </c>
      <c r="K7" s="6">
        <v>58</v>
      </c>
      <c r="L7" s="6">
        <v>69</v>
      </c>
      <c r="M7" s="6">
        <v>80</v>
      </c>
      <c r="N7" s="6">
        <v>77</v>
      </c>
      <c r="O7" s="6" t="s">
        <v>33</v>
      </c>
      <c r="P7" s="6" t="s">
        <v>33</v>
      </c>
      <c r="Q7" s="6">
        <v>61</v>
      </c>
      <c r="R7" s="6">
        <v>68</v>
      </c>
      <c r="S7" s="6">
        <v>60</v>
      </c>
      <c r="T7" s="6" t="s">
        <v>33</v>
      </c>
      <c r="U7" s="6">
        <v>69</v>
      </c>
      <c r="V7" s="6" t="s">
        <v>33</v>
      </c>
      <c r="W7" s="6" t="s">
        <v>33</v>
      </c>
      <c r="X7" s="6">
        <v>89</v>
      </c>
      <c r="Y7" s="6" t="s">
        <v>33</v>
      </c>
      <c r="Z7" s="6">
        <v>27</v>
      </c>
      <c r="AA7" s="6">
        <v>31</v>
      </c>
      <c r="AB7" s="6">
        <v>44</v>
      </c>
      <c r="AC7" s="6">
        <v>23</v>
      </c>
      <c r="AD7" s="6">
        <v>48</v>
      </c>
      <c r="AE7" s="6">
        <v>63</v>
      </c>
      <c r="AF7" s="6">
        <v>61</v>
      </c>
      <c r="AG7" s="6">
        <v>15</v>
      </c>
      <c r="AH7" s="6">
        <v>50</v>
      </c>
      <c r="AI7" s="6">
        <v>39</v>
      </c>
      <c r="AJ7" s="6">
        <v>41</v>
      </c>
      <c r="AK7" s="6">
        <v>34</v>
      </c>
      <c r="AL7" s="6">
        <v>55</v>
      </c>
      <c r="AM7" s="6">
        <v>59</v>
      </c>
      <c r="AN7" s="6">
        <v>29</v>
      </c>
      <c r="AO7" s="6">
        <v>37</v>
      </c>
      <c r="AP7" s="6">
        <v>45</v>
      </c>
      <c r="AQ7" s="6">
        <v>31</v>
      </c>
      <c r="AR7" s="6">
        <v>75</v>
      </c>
      <c r="AS7" s="6">
        <v>42</v>
      </c>
      <c r="AT7" s="6">
        <v>41</v>
      </c>
      <c r="AU7" s="6">
        <v>70</v>
      </c>
      <c r="AV7" s="6">
        <v>71</v>
      </c>
      <c r="AW7" s="6">
        <v>39</v>
      </c>
      <c r="AX7" s="6">
        <v>65</v>
      </c>
      <c r="AY7" s="6">
        <v>31</v>
      </c>
      <c r="AZ7" s="6">
        <v>159</v>
      </c>
      <c r="BA7" s="6">
        <v>101</v>
      </c>
      <c r="BB7" s="6">
        <v>99</v>
      </c>
      <c r="BC7" s="6">
        <v>115</v>
      </c>
      <c r="BD7" s="6">
        <v>176</v>
      </c>
      <c r="BE7" s="6">
        <v>172</v>
      </c>
      <c r="BF7" s="6">
        <v>4</v>
      </c>
      <c r="BG7" s="6">
        <v>0</v>
      </c>
      <c r="BH7" s="6">
        <v>3</v>
      </c>
      <c r="BI7" s="6">
        <v>4</v>
      </c>
      <c r="BJ7" s="6" t="s">
        <v>33</v>
      </c>
      <c r="BK7" s="6" t="s">
        <v>33</v>
      </c>
      <c r="BL7" s="6" t="s">
        <v>33</v>
      </c>
      <c r="BM7" s="6" t="s">
        <v>33</v>
      </c>
      <c r="BN7" s="6" t="s">
        <v>33</v>
      </c>
      <c r="BO7" s="6" t="s">
        <v>33</v>
      </c>
      <c r="BP7" s="6" t="s">
        <v>33</v>
      </c>
    </row>
    <row r="8" spans="1:68" s="6" customFormat="1">
      <c r="A8" s="10" t="s">
        <v>60</v>
      </c>
      <c r="B8" s="6">
        <v>60</v>
      </c>
      <c r="C8" s="6">
        <v>89</v>
      </c>
      <c r="D8" s="6">
        <v>60</v>
      </c>
      <c r="E8" s="6">
        <v>87</v>
      </c>
      <c r="F8" s="6">
        <v>66</v>
      </c>
      <c r="G8" s="6">
        <v>72</v>
      </c>
      <c r="H8" s="6">
        <v>61</v>
      </c>
      <c r="I8" s="6">
        <v>80</v>
      </c>
      <c r="J8" s="6">
        <v>66</v>
      </c>
      <c r="K8" s="6">
        <v>92</v>
      </c>
      <c r="L8" s="6">
        <v>82</v>
      </c>
      <c r="M8" s="6">
        <v>83</v>
      </c>
      <c r="N8" s="6">
        <v>80</v>
      </c>
      <c r="O8" s="6" t="s">
        <v>33</v>
      </c>
      <c r="P8" s="6" t="s">
        <v>33</v>
      </c>
      <c r="Q8" s="6">
        <v>73</v>
      </c>
      <c r="R8" s="6">
        <v>82</v>
      </c>
      <c r="S8" s="6">
        <v>72</v>
      </c>
      <c r="T8" s="6" t="s">
        <v>33</v>
      </c>
      <c r="U8" s="6">
        <v>81</v>
      </c>
      <c r="V8" s="6" t="s">
        <v>33</v>
      </c>
      <c r="W8" s="6" t="s">
        <v>33</v>
      </c>
      <c r="X8" s="6">
        <v>89</v>
      </c>
      <c r="Y8" s="6" t="s">
        <v>33</v>
      </c>
      <c r="Z8" s="6">
        <v>46</v>
      </c>
      <c r="AA8" s="6">
        <v>38</v>
      </c>
      <c r="AB8" s="6">
        <v>48</v>
      </c>
      <c r="AC8" s="6">
        <v>47</v>
      </c>
      <c r="AD8" s="6">
        <v>63</v>
      </c>
      <c r="AE8" s="6">
        <v>69</v>
      </c>
      <c r="AF8" s="6">
        <v>58</v>
      </c>
      <c r="AG8" s="6">
        <v>29</v>
      </c>
      <c r="AH8" s="6">
        <v>69</v>
      </c>
      <c r="AI8" s="6">
        <v>74</v>
      </c>
      <c r="AJ8" s="6">
        <v>48</v>
      </c>
      <c r="AK8" s="6">
        <v>33</v>
      </c>
      <c r="AL8" s="6">
        <v>53</v>
      </c>
      <c r="AM8" s="6">
        <v>132</v>
      </c>
      <c r="AN8" s="6">
        <v>45</v>
      </c>
      <c r="AO8" s="6">
        <v>38</v>
      </c>
      <c r="AP8" s="6">
        <v>108</v>
      </c>
      <c r="AQ8" s="6">
        <v>70</v>
      </c>
      <c r="AR8" s="6">
        <v>100</v>
      </c>
      <c r="AS8" s="6">
        <v>43</v>
      </c>
      <c r="AT8" s="6">
        <v>110</v>
      </c>
      <c r="AU8" s="6">
        <v>124</v>
      </c>
      <c r="AV8" s="6">
        <v>80</v>
      </c>
      <c r="AW8" s="6">
        <v>102</v>
      </c>
      <c r="AX8" s="6">
        <v>49</v>
      </c>
      <c r="AY8" s="6">
        <v>78</v>
      </c>
      <c r="AZ8" s="6">
        <v>176</v>
      </c>
      <c r="BA8" s="6">
        <v>109</v>
      </c>
      <c r="BB8" s="6">
        <v>103</v>
      </c>
      <c r="BC8" s="6">
        <v>114</v>
      </c>
      <c r="BD8" s="6">
        <v>147</v>
      </c>
      <c r="BE8" s="6">
        <v>125</v>
      </c>
      <c r="BF8" s="6">
        <v>117</v>
      </c>
      <c r="BG8" s="6">
        <v>153</v>
      </c>
      <c r="BH8" s="6">
        <v>129</v>
      </c>
      <c r="BI8" s="6">
        <v>209</v>
      </c>
      <c r="BJ8" s="6" t="s">
        <v>33</v>
      </c>
      <c r="BK8" s="6" t="s">
        <v>33</v>
      </c>
      <c r="BL8" s="6" t="s">
        <v>33</v>
      </c>
      <c r="BM8" s="6" t="s">
        <v>33</v>
      </c>
      <c r="BN8" s="6" t="s">
        <v>33</v>
      </c>
      <c r="BO8" s="6" t="s">
        <v>33</v>
      </c>
      <c r="BP8" s="6" t="s">
        <v>33</v>
      </c>
    </row>
    <row r="9" spans="1:68" s="6" customFormat="1">
      <c r="A9" s="10" t="s">
        <v>7</v>
      </c>
      <c r="B9" s="6">
        <v>35</v>
      </c>
      <c r="C9" s="6">
        <v>44</v>
      </c>
      <c r="D9" s="6">
        <v>39</v>
      </c>
      <c r="E9" s="6">
        <v>52</v>
      </c>
      <c r="F9" s="6">
        <v>45</v>
      </c>
      <c r="G9" s="6">
        <v>38</v>
      </c>
      <c r="H9" s="6">
        <v>30</v>
      </c>
      <c r="I9" s="6">
        <v>46</v>
      </c>
      <c r="J9" s="6">
        <v>38</v>
      </c>
      <c r="K9" s="6">
        <v>60</v>
      </c>
      <c r="L9" s="6">
        <v>53</v>
      </c>
      <c r="M9" s="6">
        <v>49</v>
      </c>
      <c r="N9" s="6">
        <v>45</v>
      </c>
      <c r="O9" s="6" t="s">
        <v>33</v>
      </c>
      <c r="P9" s="6" t="s">
        <v>33</v>
      </c>
      <c r="Q9" s="6">
        <v>45</v>
      </c>
      <c r="R9" s="6">
        <v>60</v>
      </c>
      <c r="S9" s="6">
        <v>35</v>
      </c>
      <c r="T9" s="6" t="s">
        <v>33</v>
      </c>
      <c r="U9" s="6">
        <v>48</v>
      </c>
      <c r="V9" s="6" t="s">
        <v>33</v>
      </c>
      <c r="W9" s="6" t="s">
        <v>33</v>
      </c>
      <c r="X9" s="6">
        <v>54</v>
      </c>
      <c r="Y9" s="6" t="s">
        <v>33</v>
      </c>
      <c r="Z9" s="6">
        <v>39</v>
      </c>
      <c r="AA9" s="6">
        <v>26</v>
      </c>
      <c r="AB9" s="6">
        <v>28</v>
      </c>
      <c r="AC9" s="6">
        <v>24</v>
      </c>
      <c r="AD9" s="6">
        <v>40</v>
      </c>
      <c r="AE9" s="6">
        <v>26</v>
      </c>
      <c r="AF9" s="6">
        <v>26</v>
      </c>
      <c r="AG9" s="6">
        <v>22</v>
      </c>
      <c r="AH9" s="6">
        <v>39</v>
      </c>
      <c r="AI9" s="6">
        <v>49</v>
      </c>
      <c r="AJ9" s="6">
        <v>22</v>
      </c>
      <c r="AK9" s="6">
        <v>20</v>
      </c>
      <c r="AL9" s="6">
        <v>34</v>
      </c>
      <c r="AM9" s="6">
        <v>78</v>
      </c>
      <c r="AN9" s="6">
        <v>15</v>
      </c>
      <c r="AO9" s="6">
        <v>23</v>
      </c>
      <c r="AP9" s="6">
        <v>81</v>
      </c>
      <c r="AQ9" s="6">
        <v>50</v>
      </c>
      <c r="AR9" s="6">
        <v>62</v>
      </c>
      <c r="AS9" s="6">
        <v>29</v>
      </c>
      <c r="AT9" s="6">
        <v>55</v>
      </c>
      <c r="AU9" s="6">
        <v>101</v>
      </c>
      <c r="AV9" s="6">
        <v>48</v>
      </c>
      <c r="AW9" s="6">
        <v>67</v>
      </c>
      <c r="AX9" s="6">
        <v>35</v>
      </c>
      <c r="AY9" s="6">
        <v>59</v>
      </c>
      <c r="AZ9" s="6">
        <v>93</v>
      </c>
      <c r="BA9" s="6">
        <v>65</v>
      </c>
      <c r="BB9" s="6">
        <v>65</v>
      </c>
      <c r="BC9" s="6">
        <v>71</v>
      </c>
      <c r="BD9" s="6">
        <v>83</v>
      </c>
      <c r="BE9" s="6">
        <v>60</v>
      </c>
      <c r="BF9" s="6">
        <v>65</v>
      </c>
      <c r="BG9" s="6">
        <v>81</v>
      </c>
      <c r="BH9" s="6">
        <v>73</v>
      </c>
      <c r="BI9" s="6">
        <v>121</v>
      </c>
      <c r="BJ9" s="6">
        <v>356</v>
      </c>
      <c r="BK9" s="6">
        <v>450</v>
      </c>
      <c r="BL9" s="6" t="s">
        <v>33</v>
      </c>
      <c r="BM9" s="6" t="s">
        <v>33</v>
      </c>
      <c r="BN9" s="6" t="s">
        <v>33</v>
      </c>
      <c r="BO9" s="6" t="s">
        <v>33</v>
      </c>
      <c r="BP9" s="6" t="s">
        <v>33</v>
      </c>
    </row>
    <row r="10" spans="1:68" s="6" customFormat="1">
      <c r="A10" s="10" t="s">
        <v>61</v>
      </c>
      <c r="B10" s="6">
        <v>1</v>
      </c>
      <c r="C10" s="6">
        <v>7</v>
      </c>
      <c r="D10" s="6">
        <v>3</v>
      </c>
      <c r="E10" s="6">
        <v>9</v>
      </c>
      <c r="F10" s="6">
        <v>7</v>
      </c>
      <c r="G10" s="6">
        <v>4</v>
      </c>
      <c r="H10" s="6">
        <v>2</v>
      </c>
      <c r="I10" s="6">
        <v>3</v>
      </c>
      <c r="J10" s="6">
        <v>2</v>
      </c>
      <c r="K10" s="6">
        <v>11</v>
      </c>
      <c r="L10" s="6">
        <v>6</v>
      </c>
      <c r="M10" s="6">
        <v>9</v>
      </c>
      <c r="N10" s="6">
        <v>6</v>
      </c>
      <c r="O10" s="6" t="s">
        <v>33</v>
      </c>
      <c r="P10" s="6" t="s">
        <v>33</v>
      </c>
      <c r="Q10" s="6">
        <v>8</v>
      </c>
      <c r="R10" s="6">
        <v>7</v>
      </c>
      <c r="S10" s="6">
        <v>4</v>
      </c>
      <c r="T10" s="6" t="s">
        <v>33</v>
      </c>
      <c r="U10" s="6">
        <v>8</v>
      </c>
      <c r="V10" s="6" t="s">
        <v>33</v>
      </c>
      <c r="W10" s="6" t="s">
        <v>33</v>
      </c>
      <c r="X10" s="6">
        <v>8</v>
      </c>
      <c r="Y10" s="6" t="s">
        <v>33</v>
      </c>
      <c r="Z10" s="6">
        <v>3</v>
      </c>
      <c r="AA10" s="6">
        <v>3</v>
      </c>
      <c r="AB10" s="6">
        <v>4</v>
      </c>
      <c r="AC10" s="6">
        <v>3</v>
      </c>
      <c r="AD10" s="6">
        <v>5</v>
      </c>
      <c r="AE10" s="6">
        <v>6</v>
      </c>
      <c r="AF10" s="6">
        <v>4</v>
      </c>
      <c r="AG10" s="6">
        <v>0</v>
      </c>
      <c r="AH10" s="6">
        <v>4</v>
      </c>
      <c r="AI10" s="6">
        <v>9</v>
      </c>
      <c r="AJ10" s="6">
        <v>6</v>
      </c>
      <c r="AK10" s="6">
        <v>3</v>
      </c>
      <c r="AL10" s="6">
        <v>12</v>
      </c>
      <c r="AM10" s="6">
        <v>21</v>
      </c>
      <c r="AN10" s="6">
        <v>7</v>
      </c>
      <c r="AO10" s="6">
        <v>2</v>
      </c>
      <c r="AP10" s="6">
        <v>19</v>
      </c>
      <c r="AQ10" s="6">
        <v>4</v>
      </c>
      <c r="AR10" s="6">
        <v>5</v>
      </c>
      <c r="AS10" s="6">
        <v>0</v>
      </c>
      <c r="AT10" s="6">
        <v>16</v>
      </c>
      <c r="AU10" s="6">
        <v>26</v>
      </c>
      <c r="AV10" s="6">
        <v>12</v>
      </c>
      <c r="AW10" s="6">
        <v>20</v>
      </c>
      <c r="AX10" s="6">
        <v>3</v>
      </c>
      <c r="AY10" s="6">
        <v>11</v>
      </c>
      <c r="AZ10" s="6">
        <v>6</v>
      </c>
      <c r="BA10" s="6">
        <v>4</v>
      </c>
      <c r="BB10" s="6">
        <v>4</v>
      </c>
      <c r="BC10" s="6">
        <v>11</v>
      </c>
      <c r="BD10" s="6">
        <v>12</v>
      </c>
      <c r="BE10" s="6">
        <v>7</v>
      </c>
      <c r="BF10" s="6">
        <v>5</v>
      </c>
      <c r="BG10" s="6">
        <v>10</v>
      </c>
      <c r="BH10" s="6">
        <v>7</v>
      </c>
      <c r="BI10" s="6">
        <v>11</v>
      </c>
      <c r="BJ10" s="6">
        <v>35</v>
      </c>
      <c r="BK10" s="6">
        <v>45</v>
      </c>
      <c r="BL10" s="6">
        <v>108</v>
      </c>
      <c r="BM10" s="6" t="s">
        <v>33</v>
      </c>
      <c r="BN10" s="6" t="s">
        <v>33</v>
      </c>
      <c r="BO10" s="6" t="s">
        <v>33</v>
      </c>
      <c r="BP10" s="6" t="s">
        <v>33</v>
      </c>
    </row>
    <row r="11" spans="1:68" s="6" customFormat="1">
      <c r="A11" s="10" t="s">
        <v>39</v>
      </c>
      <c r="B11" s="6">
        <v>6</v>
      </c>
      <c r="C11" s="6">
        <v>16</v>
      </c>
      <c r="D11" s="6">
        <v>4</v>
      </c>
      <c r="E11" s="6">
        <v>9</v>
      </c>
      <c r="F11" s="6">
        <v>8</v>
      </c>
      <c r="G11" s="6">
        <v>7</v>
      </c>
      <c r="H11" s="6">
        <v>3</v>
      </c>
      <c r="I11" s="6">
        <v>7</v>
      </c>
      <c r="J11" s="6">
        <v>7</v>
      </c>
      <c r="K11" s="6">
        <v>9</v>
      </c>
      <c r="L11" s="6">
        <v>12</v>
      </c>
      <c r="M11" s="6">
        <v>12</v>
      </c>
      <c r="N11" s="6">
        <v>13</v>
      </c>
      <c r="O11" s="6" t="s">
        <v>33</v>
      </c>
      <c r="P11" s="6" t="s">
        <v>33</v>
      </c>
      <c r="Q11" s="6">
        <v>13</v>
      </c>
      <c r="R11" s="6">
        <v>23</v>
      </c>
      <c r="S11" s="6">
        <v>3</v>
      </c>
      <c r="T11" s="6" t="s">
        <v>33</v>
      </c>
      <c r="U11" s="6">
        <v>11</v>
      </c>
      <c r="V11" s="6" t="s">
        <v>33</v>
      </c>
      <c r="W11" s="6" t="s">
        <v>33</v>
      </c>
      <c r="X11" s="6">
        <v>16</v>
      </c>
      <c r="Y11" s="6" t="s">
        <v>33</v>
      </c>
      <c r="Z11" s="6">
        <v>4</v>
      </c>
      <c r="AA11" s="6">
        <v>5</v>
      </c>
      <c r="AB11" s="6">
        <v>6</v>
      </c>
      <c r="AC11" s="6">
        <v>4</v>
      </c>
      <c r="AD11" s="6">
        <v>10</v>
      </c>
      <c r="AE11" s="6">
        <v>2</v>
      </c>
      <c r="AF11" s="6">
        <v>5</v>
      </c>
      <c r="AG11" s="6">
        <v>2</v>
      </c>
      <c r="AH11" s="6">
        <v>9</v>
      </c>
      <c r="AI11" s="6">
        <v>6</v>
      </c>
      <c r="AJ11" s="6">
        <v>10</v>
      </c>
      <c r="AK11" s="6">
        <v>2</v>
      </c>
      <c r="AL11" s="6">
        <v>12</v>
      </c>
      <c r="AM11" s="6">
        <v>44</v>
      </c>
      <c r="AN11" s="6">
        <v>4</v>
      </c>
      <c r="AO11" s="6">
        <v>6</v>
      </c>
      <c r="AP11" s="6">
        <v>22</v>
      </c>
      <c r="AQ11" s="6">
        <v>9</v>
      </c>
      <c r="AR11" s="6">
        <v>6</v>
      </c>
      <c r="AS11" s="6">
        <v>5</v>
      </c>
      <c r="AT11" s="6">
        <v>8</v>
      </c>
      <c r="AU11" s="6">
        <v>21</v>
      </c>
      <c r="AV11" s="6">
        <v>9</v>
      </c>
      <c r="AW11" s="6">
        <v>17</v>
      </c>
      <c r="AX11" s="6">
        <v>5</v>
      </c>
      <c r="AY11" s="6">
        <v>14</v>
      </c>
      <c r="AZ11" s="6">
        <v>20</v>
      </c>
      <c r="BA11" s="6">
        <v>8</v>
      </c>
      <c r="BB11" s="6">
        <v>8</v>
      </c>
      <c r="BC11" s="6">
        <v>18</v>
      </c>
      <c r="BD11" s="6">
        <v>22</v>
      </c>
      <c r="BE11" s="6">
        <v>18</v>
      </c>
      <c r="BF11" s="6">
        <v>4</v>
      </c>
      <c r="BG11" s="6">
        <v>12</v>
      </c>
      <c r="BH11" s="6">
        <v>16</v>
      </c>
      <c r="BI11" s="6">
        <v>19</v>
      </c>
      <c r="BJ11" s="6">
        <v>24</v>
      </c>
      <c r="BK11" s="6">
        <v>31</v>
      </c>
      <c r="BL11" s="6">
        <v>28</v>
      </c>
      <c r="BM11" s="6">
        <v>91</v>
      </c>
      <c r="BN11" s="6">
        <v>34</v>
      </c>
      <c r="BO11" s="6">
        <v>29</v>
      </c>
      <c r="BP11" s="6" t="s">
        <v>33</v>
      </c>
    </row>
    <row r="12" spans="1:68" s="6" customFormat="1">
      <c r="A12" s="10" t="s">
        <v>8</v>
      </c>
      <c r="B12" s="6" t="s">
        <v>33</v>
      </c>
      <c r="C12" s="6" t="s">
        <v>33</v>
      </c>
      <c r="D12" s="6" t="s">
        <v>33</v>
      </c>
      <c r="E12" s="6" t="s">
        <v>33</v>
      </c>
      <c r="F12" s="6" t="s">
        <v>33</v>
      </c>
      <c r="G12" s="6" t="s">
        <v>33</v>
      </c>
      <c r="H12" s="6" t="s">
        <v>33</v>
      </c>
      <c r="I12" s="6" t="s">
        <v>33</v>
      </c>
      <c r="J12" s="6" t="s">
        <v>33</v>
      </c>
      <c r="K12" s="6" t="s">
        <v>33</v>
      </c>
      <c r="L12" s="6" t="s">
        <v>33</v>
      </c>
      <c r="M12" s="6" t="s">
        <v>33</v>
      </c>
      <c r="N12" s="6" t="s">
        <v>33</v>
      </c>
      <c r="O12" s="6" t="s">
        <v>33</v>
      </c>
      <c r="P12" s="6" t="s">
        <v>33</v>
      </c>
      <c r="Q12" s="6" t="s">
        <v>33</v>
      </c>
      <c r="R12" s="6" t="s">
        <v>33</v>
      </c>
      <c r="S12" s="6" t="s">
        <v>33</v>
      </c>
      <c r="T12" s="6" t="s">
        <v>33</v>
      </c>
      <c r="U12" s="6" t="s">
        <v>33</v>
      </c>
      <c r="V12" s="6" t="s">
        <v>33</v>
      </c>
      <c r="W12" s="6" t="s">
        <v>33</v>
      </c>
      <c r="X12" s="6" t="s">
        <v>33</v>
      </c>
      <c r="Y12" s="6" t="s">
        <v>33</v>
      </c>
      <c r="Z12" s="6" t="s">
        <v>33</v>
      </c>
      <c r="AA12" s="6" t="s">
        <v>33</v>
      </c>
      <c r="AB12" s="6" t="s">
        <v>33</v>
      </c>
      <c r="AC12" s="6" t="s">
        <v>33</v>
      </c>
      <c r="AD12" s="6" t="s">
        <v>33</v>
      </c>
      <c r="AE12" s="6" t="s">
        <v>33</v>
      </c>
      <c r="AF12" s="6" t="s">
        <v>33</v>
      </c>
      <c r="AG12" s="6" t="s">
        <v>33</v>
      </c>
      <c r="AH12" s="6" t="s">
        <v>33</v>
      </c>
      <c r="AI12" s="6" t="s">
        <v>33</v>
      </c>
      <c r="AJ12" s="6" t="s">
        <v>33</v>
      </c>
      <c r="AK12" s="6" t="s">
        <v>33</v>
      </c>
      <c r="AL12" s="6" t="s">
        <v>33</v>
      </c>
      <c r="AM12" s="6" t="s">
        <v>33</v>
      </c>
      <c r="AN12" s="6" t="s">
        <v>33</v>
      </c>
      <c r="AO12" s="6" t="s">
        <v>33</v>
      </c>
      <c r="AP12" s="6" t="s">
        <v>33</v>
      </c>
      <c r="AQ12" s="6" t="s">
        <v>33</v>
      </c>
      <c r="AR12" s="6" t="s">
        <v>33</v>
      </c>
      <c r="AS12" s="6" t="s">
        <v>33</v>
      </c>
      <c r="AT12" s="6" t="s">
        <v>33</v>
      </c>
      <c r="AU12" s="6" t="s">
        <v>33</v>
      </c>
      <c r="AV12" s="6" t="s">
        <v>33</v>
      </c>
      <c r="AW12" s="6" t="s">
        <v>33</v>
      </c>
      <c r="AX12" s="6" t="s">
        <v>33</v>
      </c>
      <c r="AY12" s="6" t="s">
        <v>33</v>
      </c>
      <c r="AZ12" s="6" t="s">
        <v>33</v>
      </c>
      <c r="BA12" s="6" t="s">
        <v>33</v>
      </c>
      <c r="BB12" s="6" t="s">
        <v>33</v>
      </c>
      <c r="BC12" s="6" t="s">
        <v>33</v>
      </c>
      <c r="BD12" s="6" t="s">
        <v>33</v>
      </c>
      <c r="BE12" s="6" t="s">
        <v>33</v>
      </c>
      <c r="BF12" s="6" t="s">
        <v>33</v>
      </c>
      <c r="BG12" s="6" t="s">
        <v>33</v>
      </c>
      <c r="BH12" s="6" t="s">
        <v>33</v>
      </c>
      <c r="BI12" s="6" t="s">
        <v>33</v>
      </c>
      <c r="BJ12" s="6" t="s">
        <v>33</v>
      </c>
      <c r="BK12" s="6" t="s">
        <v>33</v>
      </c>
      <c r="BL12" s="6" t="s">
        <v>33</v>
      </c>
      <c r="BM12" s="6" t="s">
        <v>33</v>
      </c>
      <c r="BN12" s="6" t="s">
        <v>33</v>
      </c>
      <c r="BO12" s="6" t="s">
        <v>33</v>
      </c>
      <c r="BP12" s="6" t="s">
        <v>33</v>
      </c>
    </row>
    <row r="13" spans="1:68" s="6" customFormat="1">
      <c r="A13" s="10" t="s">
        <v>9</v>
      </c>
      <c r="B13" s="6" t="s">
        <v>33</v>
      </c>
      <c r="C13" s="6" t="s">
        <v>33</v>
      </c>
      <c r="D13" s="6" t="s">
        <v>33</v>
      </c>
      <c r="E13" s="6" t="s">
        <v>33</v>
      </c>
      <c r="F13" s="6" t="s">
        <v>33</v>
      </c>
      <c r="G13" s="6" t="s">
        <v>33</v>
      </c>
      <c r="H13" s="6" t="s">
        <v>33</v>
      </c>
      <c r="I13" s="6" t="s">
        <v>33</v>
      </c>
      <c r="J13" s="6" t="s">
        <v>33</v>
      </c>
      <c r="K13" s="6" t="s">
        <v>33</v>
      </c>
      <c r="L13" s="6" t="s">
        <v>33</v>
      </c>
      <c r="M13" s="6" t="s">
        <v>33</v>
      </c>
      <c r="N13" s="6" t="s">
        <v>33</v>
      </c>
      <c r="O13" s="6" t="s">
        <v>33</v>
      </c>
      <c r="P13" s="6" t="s">
        <v>33</v>
      </c>
      <c r="Q13" s="6" t="s">
        <v>33</v>
      </c>
      <c r="R13" s="6" t="s">
        <v>33</v>
      </c>
      <c r="S13" s="6" t="s">
        <v>33</v>
      </c>
      <c r="T13" s="6" t="s">
        <v>33</v>
      </c>
      <c r="U13" s="6" t="s">
        <v>33</v>
      </c>
      <c r="V13" s="6" t="s">
        <v>33</v>
      </c>
      <c r="W13" s="6" t="s">
        <v>33</v>
      </c>
      <c r="X13" s="6" t="s">
        <v>33</v>
      </c>
      <c r="Y13" s="6" t="s">
        <v>33</v>
      </c>
      <c r="Z13" s="6" t="s">
        <v>33</v>
      </c>
      <c r="AA13" s="6" t="s">
        <v>33</v>
      </c>
      <c r="AB13" s="6" t="s">
        <v>33</v>
      </c>
      <c r="AC13" s="6" t="s">
        <v>33</v>
      </c>
      <c r="AD13" s="6" t="s">
        <v>33</v>
      </c>
      <c r="AE13" s="6" t="s">
        <v>33</v>
      </c>
      <c r="AF13" s="6" t="s">
        <v>33</v>
      </c>
      <c r="AG13" s="6" t="s">
        <v>33</v>
      </c>
      <c r="AH13" s="6" t="s">
        <v>33</v>
      </c>
      <c r="AI13" s="6" t="s">
        <v>33</v>
      </c>
      <c r="AJ13" s="6" t="s">
        <v>33</v>
      </c>
      <c r="AK13" s="6" t="s">
        <v>33</v>
      </c>
      <c r="AL13" s="6" t="s">
        <v>33</v>
      </c>
      <c r="AM13" s="6" t="s">
        <v>33</v>
      </c>
      <c r="AN13" s="6" t="s">
        <v>33</v>
      </c>
      <c r="AO13" s="6" t="s">
        <v>33</v>
      </c>
      <c r="AP13" s="6" t="s">
        <v>33</v>
      </c>
      <c r="AQ13" s="6" t="s">
        <v>33</v>
      </c>
      <c r="AR13" s="6" t="s">
        <v>33</v>
      </c>
      <c r="AS13" s="6" t="s">
        <v>33</v>
      </c>
      <c r="AT13" s="6" t="s">
        <v>33</v>
      </c>
      <c r="AU13" s="6" t="s">
        <v>33</v>
      </c>
      <c r="AV13" s="6" t="s">
        <v>33</v>
      </c>
      <c r="AW13" s="6" t="s">
        <v>33</v>
      </c>
      <c r="AX13" s="6" t="s">
        <v>33</v>
      </c>
      <c r="AY13" s="6" t="s">
        <v>33</v>
      </c>
      <c r="AZ13" s="6" t="s">
        <v>33</v>
      </c>
      <c r="BA13" s="6" t="s">
        <v>33</v>
      </c>
      <c r="BB13" s="6" t="s">
        <v>33</v>
      </c>
      <c r="BC13" s="6" t="s">
        <v>33</v>
      </c>
      <c r="BD13" s="6" t="s">
        <v>33</v>
      </c>
      <c r="BE13" s="6" t="s">
        <v>33</v>
      </c>
      <c r="BF13" s="6" t="s">
        <v>33</v>
      </c>
      <c r="BG13" s="6" t="s">
        <v>33</v>
      </c>
      <c r="BH13" s="6" t="s">
        <v>33</v>
      </c>
      <c r="BI13" s="6" t="s">
        <v>33</v>
      </c>
      <c r="BJ13" s="6" t="s">
        <v>33</v>
      </c>
      <c r="BK13" s="6" t="s">
        <v>33</v>
      </c>
      <c r="BL13" s="6" t="s">
        <v>33</v>
      </c>
      <c r="BM13" s="6" t="s">
        <v>33</v>
      </c>
      <c r="BN13" s="6" t="s">
        <v>33</v>
      </c>
      <c r="BO13" s="6" t="s">
        <v>33</v>
      </c>
      <c r="BP13" s="6" t="s">
        <v>33</v>
      </c>
    </row>
    <row r="14" spans="1:68" s="6" customFormat="1">
      <c r="A14" s="10" t="s">
        <v>10</v>
      </c>
      <c r="B14" s="6" t="s">
        <v>33</v>
      </c>
      <c r="C14" s="6" t="s">
        <v>33</v>
      </c>
      <c r="D14" s="6" t="s">
        <v>33</v>
      </c>
      <c r="E14" s="6" t="s">
        <v>33</v>
      </c>
      <c r="F14" s="6" t="s">
        <v>33</v>
      </c>
      <c r="G14" s="6" t="s">
        <v>33</v>
      </c>
      <c r="H14" s="6" t="s">
        <v>33</v>
      </c>
      <c r="I14" s="6" t="s">
        <v>33</v>
      </c>
      <c r="J14" s="6" t="s">
        <v>33</v>
      </c>
      <c r="K14" s="6" t="s">
        <v>33</v>
      </c>
      <c r="L14" s="6" t="s">
        <v>33</v>
      </c>
      <c r="M14" s="6" t="s">
        <v>33</v>
      </c>
      <c r="N14" s="6" t="s">
        <v>33</v>
      </c>
      <c r="O14" s="6" t="s">
        <v>33</v>
      </c>
      <c r="P14" s="6" t="s">
        <v>33</v>
      </c>
      <c r="Q14" s="6" t="s">
        <v>33</v>
      </c>
      <c r="R14" s="6" t="s">
        <v>33</v>
      </c>
      <c r="S14" s="6" t="s">
        <v>33</v>
      </c>
      <c r="T14" s="6" t="s">
        <v>33</v>
      </c>
      <c r="U14" s="6" t="s">
        <v>33</v>
      </c>
      <c r="V14" s="6" t="s">
        <v>33</v>
      </c>
      <c r="W14" s="6" t="s">
        <v>33</v>
      </c>
      <c r="X14" s="6" t="s">
        <v>33</v>
      </c>
      <c r="Y14" s="6" t="s">
        <v>33</v>
      </c>
      <c r="Z14" s="6" t="s">
        <v>33</v>
      </c>
      <c r="AA14" s="6" t="s">
        <v>33</v>
      </c>
      <c r="AB14" s="6" t="s">
        <v>33</v>
      </c>
      <c r="AC14" s="6" t="s">
        <v>33</v>
      </c>
      <c r="AD14" s="6" t="s">
        <v>33</v>
      </c>
      <c r="AE14" s="6" t="s">
        <v>33</v>
      </c>
      <c r="AF14" s="6" t="s">
        <v>33</v>
      </c>
      <c r="AG14" s="6" t="s">
        <v>33</v>
      </c>
      <c r="AH14" s="6" t="s">
        <v>33</v>
      </c>
      <c r="AI14" s="6" t="s">
        <v>33</v>
      </c>
      <c r="AJ14" s="6" t="s">
        <v>33</v>
      </c>
      <c r="AK14" s="6" t="s">
        <v>33</v>
      </c>
      <c r="AL14" s="6" t="s">
        <v>33</v>
      </c>
      <c r="AM14" s="6" t="s">
        <v>33</v>
      </c>
      <c r="AN14" s="6" t="s">
        <v>33</v>
      </c>
      <c r="AO14" s="6" t="s">
        <v>33</v>
      </c>
      <c r="AP14" s="6" t="s">
        <v>33</v>
      </c>
      <c r="AQ14" s="6" t="s">
        <v>33</v>
      </c>
      <c r="AR14" s="6" t="s">
        <v>33</v>
      </c>
      <c r="AS14" s="6" t="s">
        <v>33</v>
      </c>
      <c r="AT14" s="6" t="s">
        <v>33</v>
      </c>
      <c r="AU14" s="6" t="s">
        <v>33</v>
      </c>
      <c r="AV14" s="6" t="s">
        <v>33</v>
      </c>
      <c r="AW14" s="6" t="s">
        <v>33</v>
      </c>
      <c r="AX14" s="6" t="s">
        <v>33</v>
      </c>
      <c r="AY14" s="6" t="s">
        <v>33</v>
      </c>
      <c r="AZ14" s="6" t="s">
        <v>33</v>
      </c>
      <c r="BA14" s="6" t="s">
        <v>33</v>
      </c>
      <c r="BB14" s="6" t="s">
        <v>33</v>
      </c>
      <c r="BC14" s="6" t="s">
        <v>33</v>
      </c>
      <c r="BD14" s="6" t="s">
        <v>33</v>
      </c>
      <c r="BE14" s="6" t="s">
        <v>33</v>
      </c>
      <c r="BF14" s="6" t="s">
        <v>33</v>
      </c>
      <c r="BG14" s="6" t="s">
        <v>33</v>
      </c>
      <c r="BH14" s="6" t="s">
        <v>33</v>
      </c>
      <c r="BI14" s="6" t="s">
        <v>33</v>
      </c>
      <c r="BJ14" s="6" t="s">
        <v>33</v>
      </c>
      <c r="BK14" s="6" t="s">
        <v>33</v>
      </c>
      <c r="BL14" s="6" t="s">
        <v>33</v>
      </c>
      <c r="BM14" s="6" t="s">
        <v>33</v>
      </c>
      <c r="BN14" s="6" t="s">
        <v>33</v>
      </c>
      <c r="BO14" s="6" t="s">
        <v>33</v>
      </c>
      <c r="BP14" s="6" t="s">
        <v>33</v>
      </c>
    </row>
    <row r="15" spans="1:68" s="6" customFormat="1">
      <c r="A15" s="10" t="s">
        <v>11</v>
      </c>
      <c r="B15" s="6" t="s">
        <v>33</v>
      </c>
      <c r="C15" s="6" t="s">
        <v>33</v>
      </c>
      <c r="D15" s="6" t="s">
        <v>33</v>
      </c>
      <c r="E15" s="6" t="s">
        <v>33</v>
      </c>
      <c r="F15" s="6" t="s">
        <v>33</v>
      </c>
      <c r="G15" s="6" t="s">
        <v>33</v>
      </c>
      <c r="H15" s="6" t="s">
        <v>33</v>
      </c>
      <c r="I15" s="6" t="s">
        <v>33</v>
      </c>
      <c r="J15" s="6" t="s">
        <v>33</v>
      </c>
      <c r="K15" s="6" t="s">
        <v>33</v>
      </c>
      <c r="L15" s="6" t="s">
        <v>33</v>
      </c>
      <c r="M15" s="6" t="s">
        <v>33</v>
      </c>
      <c r="N15" s="6" t="s">
        <v>33</v>
      </c>
      <c r="O15" s="6" t="s">
        <v>33</v>
      </c>
      <c r="P15" s="6" t="s">
        <v>33</v>
      </c>
      <c r="Q15" s="6" t="s">
        <v>33</v>
      </c>
      <c r="R15" s="6" t="s">
        <v>33</v>
      </c>
      <c r="S15" s="6" t="s">
        <v>33</v>
      </c>
      <c r="T15" s="6" t="s">
        <v>33</v>
      </c>
      <c r="U15" s="6" t="s">
        <v>33</v>
      </c>
      <c r="V15" s="6" t="s">
        <v>33</v>
      </c>
      <c r="W15" s="6" t="s">
        <v>33</v>
      </c>
      <c r="X15" s="6" t="s">
        <v>33</v>
      </c>
      <c r="Y15" s="6" t="s">
        <v>33</v>
      </c>
      <c r="Z15" s="6" t="s">
        <v>33</v>
      </c>
      <c r="AA15" s="6" t="s">
        <v>33</v>
      </c>
      <c r="AB15" s="6" t="s">
        <v>33</v>
      </c>
      <c r="AC15" s="6" t="s">
        <v>33</v>
      </c>
      <c r="AD15" s="6" t="s">
        <v>33</v>
      </c>
      <c r="AE15" s="6" t="s">
        <v>33</v>
      </c>
      <c r="AF15" s="6" t="s">
        <v>33</v>
      </c>
      <c r="AG15" s="6" t="s">
        <v>33</v>
      </c>
      <c r="AH15" s="6" t="s">
        <v>33</v>
      </c>
      <c r="AI15" s="6" t="s">
        <v>33</v>
      </c>
      <c r="AJ15" s="6" t="s">
        <v>33</v>
      </c>
      <c r="AK15" s="6" t="s">
        <v>33</v>
      </c>
      <c r="AL15" s="6" t="s">
        <v>33</v>
      </c>
      <c r="AM15" s="6" t="s">
        <v>33</v>
      </c>
      <c r="AN15" s="6" t="s">
        <v>33</v>
      </c>
      <c r="AO15" s="6" t="s">
        <v>33</v>
      </c>
      <c r="AP15" s="6" t="s">
        <v>33</v>
      </c>
      <c r="AQ15" s="6" t="s">
        <v>33</v>
      </c>
      <c r="AR15" s="6" t="s">
        <v>33</v>
      </c>
      <c r="AS15" s="6" t="s">
        <v>33</v>
      </c>
      <c r="AT15" s="6" t="s">
        <v>33</v>
      </c>
      <c r="AU15" s="6" t="s">
        <v>33</v>
      </c>
      <c r="AV15" s="6" t="s">
        <v>33</v>
      </c>
      <c r="AW15" s="6" t="s">
        <v>33</v>
      </c>
      <c r="AX15" s="6" t="s">
        <v>33</v>
      </c>
      <c r="AY15" s="6" t="s">
        <v>33</v>
      </c>
      <c r="AZ15" s="6" t="s">
        <v>33</v>
      </c>
      <c r="BA15" s="6" t="s">
        <v>33</v>
      </c>
      <c r="BB15" s="6" t="s">
        <v>33</v>
      </c>
      <c r="BC15" s="6" t="s">
        <v>33</v>
      </c>
      <c r="BD15" s="6" t="s">
        <v>33</v>
      </c>
      <c r="BE15" s="6" t="s">
        <v>33</v>
      </c>
      <c r="BF15" s="6" t="s">
        <v>33</v>
      </c>
      <c r="BG15" s="6" t="s">
        <v>33</v>
      </c>
      <c r="BH15" s="6" t="s">
        <v>33</v>
      </c>
      <c r="BI15" s="6" t="s">
        <v>33</v>
      </c>
      <c r="BJ15" s="6" t="s">
        <v>33</v>
      </c>
      <c r="BK15" s="6" t="s">
        <v>33</v>
      </c>
      <c r="BL15" s="6" t="s">
        <v>33</v>
      </c>
      <c r="BM15" s="6" t="s">
        <v>33</v>
      </c>
      <c r="BN15" s="6" t="s">
        <v>33</v>
      </c>
      <c r="BO15" s="6" t="s">
        <v>33</v>
      </c>
      <c r="BP15" s="6" t="s">
        <v>33</v>
      </c>
    </row>
    <row r="16" spans="1:68" s="6" customFormat="1">
      <c r="A16" s="10" t="s">
        <v>12</v>
      </c>
      <c r="B16" s="6" t="s">
        <v>33</v>
      </c>
      <c r="C16" s="6" t="s">
        <v>33</v>
      </c>
      <c r="D16" s="6" t="s">
        <v>33</v>
      </c>
      <c r="E16" s="6" t="s">
        <v>33</v>
      </c>
      <c r="F16" s="6" t="s">
        <v>33</v>
      </c>
      <c r="G16" s="6" t="s">
        <v>33</v>
      </c>
      <c r="H16" s="6" t="s">
        <v>33</v>
      </c>
      <c r="I16" s="6" t="s">
        <v>33</v>
      </c>
      <c r="J16" s="6" t="s">
        <v>33</v>
      </c>
      <c r="K16" s="6" t="s">
        <v>33</v>
      </c>
      <c r="L16" s="6" t="s">
        <v>33</v>
      </c>
      <c r="M16" s="6" t="s">
        <v>33</v>
      </c>
      <c r="N16" s="6" t="s">
        <v>33</v>
      </c>
      <c r="O16" s="6" t="s">
        <v>33</v>
      </c>
      <c r="P16" s="6" t="s">
        <v>33</v>
      </c>
      <c r="Q16" s="6" t="s">
        <v>33</v>
      </c>
      <c r="R16" s="6" t="s">
        <v>33</v>
      </c>
      <c r="S16" s="6" t="s">
        <v>33</v>
      </c>
      <c r="T16" s="6" t="s">
        <v>33</v>
      </c>
      <c r="U16" s="6" t="s">
        <v>33</v>
      </c>
      <c r="V16" s="6" t="s">
        <v>33</v>
      </c>
      <c r="W16" s="6" t="s">
        <v>33</v>
      </c>
      <c r="X16" s="6" t="s">
        <v>33</v>
      </c>
      <c r="Y16" s="6" t="s">
        <v>33</v>
      </c>
      <c r="Z16" s="6" t="s">
        <v>33</v>
      </c>
      <c r="AA16" s="6" t="s">
        <v>33</v>
      </c>
      <c r="AB16" s="6" t="s">
        <v>33</v>
      </c>
      <c r="AC16" s="6" t="s">
        <v>33</v>
      </c>
      <c r="AD16" s="6" t="s">
        <v>33</v>
      </c>
      <c r="AE16" s="6" t="s">
        <v>33</v>
      </c>
      <c r="AF16" s="6" t="s">
        <v>33</v>
      </c>
      <c r="AG16" s="6" t="s">
        <v>33</v>
      </c>
      <c r="AH16" s="6" t="s">
        <v>33</v>
      </c>
      <c r="AI16" s="6" t="s">
        <v>33</v>
      </c>
      <c r="AJ16" s="6" t="s">
        <v>33</v>
      </c>
      <c r="AK16" s="6" t="s">
        <v>33</v>
      </c>
      <c r="AL16" s="6" t="s">
        <v>33</v>
      </c>
      <c r="AM16" s="6" t="s">
        <v>33</v>
      </c>
      <c r="AN16" s="6" t="s">
        <v>33</v>
      </c>
      <c r="AO16" s="6" t="s">
        <v>33</v>
      </c>
      <c r="AP16" s="6" t="s">
        <v>33</v>
      </c>
      <c r="AQ16" s="6" t="s">
        <v>33</v>
      </c>
      <c r="AR16" s="6" t="s">
        <v>33</v>
      </c>
      <c r="AS16" s="6" t="s">
        <v>33</v>
      </c>
      <c r="AT16" s="6" t="s">
        <v>33</v>
      </c>
      <c r="AU16" s="6" t="s">
        <v>33</v>
      </c>
      <c r="AV16" s="6" t="s">
        <v>33</v>
      </c>
      <c r="AW16" s="6" t="s">
        <v>33</v>
      </c>
      <c r="AX16" s="6" t="s">
        <v>33</v>
      </c>
      <c r="AY16" s="6" t="s">
        <v>33</v>
      </c>
      <c r="AZ16" s="6" t="s">
        <v>33</v>
      </c>
      <c r="BA16" s="6" t="s">
        <v>33</v>
      </c>
      <c r="BB16" s="6" t="s">
        <v>33</v>
      </c>
      <c r="BC16" s="6" t="s">
        <v>33</v>
      </c>
      <c r="BD16" s="6" t="s">
        <v>33</v>
      </c>
      <c r="BE16" s="6" t="s">
        <v>33</v>
      </c>
      <c r="BF16" s="6" t="s">
        <v>33</v>
      </c>
      <c r="BG16" s="6" t="s">
        <v>33</v>
      </c>
      <c r="BH16" s="6" t="s">
        <v>33</v>
      </c>
      <c r="BI16" s="6" t="s">
        <v>33</v>
      </c>
      <c r="BJ16" s="6" t="s">
        <v>33</v>
      </c>
      <c r="BK16" s="6" t="s">
        <v>33</v>
      </c>
      <c r="BL16" s="6" t="s">
        <v>33</v>
      </c>
      <c r="BM16" s="6" t="s">
        <v>33</v>
      </c>
      <c r="BN16" s="6" t="s">
        <v>33</v>
      </c>
      <c r="BO16" s="6" t="s">
        <v>33</v>
      </c>
      <c r="BP16" s="6" t="s">
        <v>33</v>
      </c>
    </row>
    <row r="17" spans="1:68" ht="37">
      <c r="A17" s="3"/>
      <c r="B17" s="17" t="s">
        <v>36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8" t="s">
        <v>51</v>
      </c>
      <c r="AQ17" s="18"/>
      <c r="AR17" s="18"/>
      <c r="AS17" s="18"/>
      <c r="AT17" s="19" t="s">
        <v>52</v>
      </c>
      <c r="AU17" s="19"/>
      <c r="AV17" s="19"/>
      <c r="AW17" s="19"/>
      <c r="AX17" s="19"/>
      <c r="AY17" s="19"/>
      <c r="AZ17" s="20" t="s">
        <v>53</v>
      </c>
      <c r="BA17" s="20"/>
      <c r="BB17" s="20"/>
      <c r="BC17" s="21" t="s">
        <v>54</v>
      </c>
      <c r="BD17" s="21"/>
      <c r="BE17" s="21"/>
      <c r="BF17" s="9" t="s">
        <v>55</v>
      </c>
      <c r="BG17" s="22" t="s">
        <v>56</v>
      </c>
      <c r="BH17" s="22"/>
      <c r="BI17" s="22"/>
      <c r="BJ17" s="15" t="s">
        <v>64</v>
      </c>
      <c r="BK17" s="15"/>
      <c r="BL17" s="7" t="s">
        <v>57</v>
      </c>
      <c r="BM17" s="16" t="s">
        <v>71</v>
      </c>
      <c r="BN17" s="16"/>
      <c r="BO17" s="16"/>
      <c r="BP17" s="16"/>
    </row>
  </sheetData>
  <mergeCells count="8">
    <mergeCell ref="BJ17:BK17"/>
    <mergeCell ref="BM17:BP17"/>
    <mergeCell ref="B17:AO17"/>
    <mergeCell ref="AP17:AS17"/>
    <mergeCell ref="AT17:AY17"/>
    <mergeCell ref="AZ17:BB17"/>
    <mergeCell ref="BC17:BE17"/>
    <mergeCell ref="BG17:BI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FC2B-6F4F-5E4A-8D91-19E580C02154}">
  <dimension ref="A1:F52"/>
  <sheetViews>
    <sheetView topLeftCell="A8" workbookViewId="0">
      <selection activeCell="H27" sqref="H27"/>
    </sheetView>
  </sheetViews>
  <sheetFormatPr baseColWidth="10" defaultRowHeight="16"/>
  <cols>
    <col min="1" max="1" width="27" style="6" bestFit="1" customWidth="1"/>
    <col min="2" max="2" width="19.1640625" style="6" bestFit="1" customWidth="1"/>
    <col min="3" max="3" width="10.83203125" style="6"/>
    <col min="4" max="4" width="10" style="6" bestFit="1" customWidth="1"/>
    <col min="5" max="5" width="25" style="6" bestFit="1" customWidth="1"/>
    <col min="6" max="6" width="25.1640625" style="6" bestFit="1" customWidth="1"/>
  </cols>
  <sheetData>
    <row r="1" spans="1:6">
      <c r="A1" s="4" t="s">
        <v>0</v>
      </c>
      <c r="B1" s="4" t="s">
        <v>46</v>
      </c>
      <c r="C1" s="5" t="s">
        <v>47</v>
      </c>
      <c r="D1" s="5" t="s">
        <v>48</v>
      </c>
      <c r="E1" s="5" t="s">
        <v>49</v>
      </c>
      <c r="F1" s="5" t="s">
        <v>50</v>
      </c>
    </row>
    <row r="2" spans="1:6">
      <c r="A2" s="5" t="s">
        <v>13</v>
      </c>
      <c r="B2" s="6">
        <v>490</v>
      </c>
      <c r="C2" s="6">
        <f>(B2/16800)*100</f>
        <v>2.9166666666666665</v>
      </c>
      <c r="D2" s="6">
        <v>0</v>
      </c>
      <c r="E2" s="6">
        <f>B2/(D3-D2)</f>
        <v>30.625</v>
      </c>
      <c r="F2" s="6">
        <v>1</v>
      </c>
    </row>
    <row r="3" spans="1:6">
      <c r="A3" s="5" t="s">
        <v>34</v>
      </c>
      <c r="B3" s="6">
        <v>1351</v>
      </c>
      <c r="C3" s="6">
        <f t="shared" ref="C3:C16" si="0">(B3/16800)*100</f>
        <v>8.0416666666666661</v>
      </c>
      <c r="D3" s="6">
        <v>16</v>
      </c>
      <c r="E3" s="6">
        <f t="shared" ref="E3:E6" si="1">B3/(D4-D3)</f>
        <v>79.470588235294116</v>
      </c>
      <c r="F3" s="6">
        <v>14</v>
      </c>
    </row>
    <row r="4" spans="1:6">
      <c r="A4" s="5" t="s">
        <v>35</v>
      </c>
      <c r="B4" s="6">
        <v>11</v>
      </c>
      <c r="C4" s="6">
        <f t="shared" si="0"/>
        <v>6.5476190476190479E-2</v>
      </c>
      <c r="D4" s="6">
        <v>33</v>
      </c>
      <c r="E4" s="6">
        <f t="shared" si="1"/>
        <v>0.35483870967741937</v>
      </c>
      <c r="F4" s="6">
        <v>1</v>
      </c>
    </row>
    <row r="5" spans="1:6">
      <c r="A5" s="5" t="s">
        <v>36</v>
      </c>
      <c r="B5" s="6">
        <v>323</v>
      </c>
      <c r="C5" s="6">
        <f t="shared" si="0"/>
        <v>1.9226190476190477</v>
      </c>
      <c r="D5" s="6">
        <v>64</v>
      </c>
      <c r="E5" s="6">
        <f t="shared" si="1"/>
        <v>13.458333333333334</v>
      </c>
      <c r="F5" s="6">
        <v>11</v>
      </c>
    </row>
    <row r="6" spans="1:6">
      <c r="A6" s="5" t="s">
        <v>37</v>
      </c>
      <c r="B6" s="6">
        <v>130</v>
      </c>
      <c r="C6" s="6">
        <f t="shared" si="0"/>
        <v>0.77380952380952384</v>
      </c>
      <c r="D6" s="6">
        <v>88</v>
      </c>
      <c r="E6" s="6">
        <f t="shared" si="1"/>
        <v>10</v>
      </c>
      <c r="F6" s="6">
        <v>4</v>
      </c>
    </row>
    <row r="7" spans="1:6">
      <c r="A7" s="5" t="s">
        <v>38</v>
      </c>
      <c r="B7" s="6">
        <v>594</v>
      </c>
      <c r="C7" s="6">
        <f t="shared" si="0"/>
        <v>3.5357142857142856</v>
      </c>
      <c r="D7" s="6">
        <v>101</v>
      </c>
      <c r="E7" s="6">
        <f>B7/(D8-D7)</f>
        <v>12.913043478260869</v>
      </c>
      <c r="F7" s="6">
        <v>10</v>
      </c>
    </row>
    <row r="8" spans="1:6">
      <c r="A8" s="5" t="s">
        <v>60</v>
      </c>
      <c r="B8" s="6">
        <v>869</v>
      </c>
      <c r="C8" s="6">
        <f t="shared" si="0"/>
        <v>5.1726190476190474</v>
      </c>
      <c r="D8" s="6">
        <v>147</v>
      </c>
      <c r="E8" s="6">
        <f t="shared" ref="E8:E15" si="2">B8/(D9-D8)</f>
        <v>18.104166666666668</v>
      </c>
      <c r="F8" s="6">
        <v>4</v>
      </c>
    </row>
    <row r="9" spans="1:6">
      <c r="A9" s="5" t="s">
        <v>40</v>
      </c>
      <c r="B9" s="6">
        <v>518</v>
      </c>
      <c r="C9" s="6">
        <f t="shared" si="0"/>
        <v>3.0833333333333335</v>
      </c>
      <c r="D9" s="6">
        <v>195</v>
      </c>
      <c r="E9" s="6">
        <f t="shared" si="2"/>
        <v>19.923076923076923</v>
      </c>
      <c r="F9" s="6">
        <v>2</v>
      </c>
    </row>
    <row r="10" spans="1:6">
      <c r="A10" s="5" t="s">
        <v>61</v>
      </c>
      <c r="B10" s="6">
        <v>562</v>
      </c>
      <c r="C10" s="6">
        <f t="shared" si="0"/>
        <v>3.3452380952380958</v>
      </c>
      <c r="D10" s="6">
        <v>221</v>
      </c>
      <c r="E10" s="6">
        <f t="shared" si="2"/>
        <v>9.5254237288135588</v>
      </c>
      <c r="F10" s="6">
        <v>1</v>
      </c>
    </row>
    <row r="11" spans="1:6">
      <c r="A11" s="5" t="s">
        <v>39</v>
      </c>
      <c r="B11" s="6">
        <v>1073</v>
      </c>
      <c r="C11" s="6">
        <f t="shared" si="0"/>
        <v>6.3869047619047619</v>
      </c>
      <c r="D11" s="6">
        <v>280</v>
      </c>
      <c r="E11" s="6">
        <f t="shared" si="2"/>
        <v>1.9907235621521335</v>
      </c>
      <c r="F11" s="6">
        <v>3</v>
      </c>
    </row>
    <row r="12" spans="1:6">
      <c r="A12" s="5" t="s">
        <v>41</v>
      </c>
      <c r="B12" s="6">
        <v>359</v>
      </c>
      <c r="C12" s="6">
        <f t="shared" si="0"/>
        <v>2.1369047619047619</v>
      </c>
      <c r="D12" s="6">
        <v>819</v>
      </c>
      <c r="E12" s="6">
        <f t="shared" si="2"/>
        <v>0.82909930715935332</v>
      </c>
      <c r="F12" s="6">
        <v>49</v>
      </c>
    </row>
    <row r="13" spans="1:6">
      <c r="A13" s="5" t="s">
        <v>42</v>
      </c>
      <c r="B13" s="6">
        <v>280</v>
      </c>
      <c r="C13" s="6">
        <f t="shared" si="0"/>
        <v>1.6666666666666667</v>
      </c>
      <c r="D13" s="6">
        <v>1252</v>
      </c>
      <c r="E13" s="6">
        <f t="shared" si="2"/>
        <v>0.46128500823723229</v>
      </c>
      <c r="F13" s="6">
        <v>104</v>
      </c>
    </row>
    <row r="14" spans="1:6">
      <c r="A14" s="5" t="s">
        <v>43</v>
      </c>
      <c r="B14" s="6">
        <v>142</v>
      </c>
      <c r="C14" s="6">
        <f t="shared" si="0"/>
        <v>0.84523809523809523</v>
      </c>
      <c r="D14" s="6">
        <v>1859</v>
      </c>
      <c r="E14" s="6">
        <f t="shared" si="2"/>
        <v>0.52014652014652019</v>
      </c>
      <c r="F14" s="6">
        <v>135</v>
      </c>
    </row>
    <row r="15" spans="1:6">
      <c r="A15" s="5" t="s">
        <v>44</v>
      </c>
      <c r="B15" s="6">
        <v>1727</v>
      </c>
      <c r="C15" s="6">
        <f t="shared" si="0"/>
        <v>10.279761904761905</v>
      </c>
      <c r="D15" s="6">
        <v>2132</v>
      </c>
      <c r="E15" s="6">
        <f t="shared" si="2"/>
        <v>1.36198738170347</v>
      </c>
      <c r="F15" s="6">
        <v>8208</v>
      </c>
    </row>
    <row r="16" spans="1:6">
      <c r="A16" s="5" t="s">
        <v>45</v>
      </c>
      <c r="B16" s="6">
        <v>8352</v>
      </c>
      <c r="C16" s="6">
        <f t="shared" si="0"/>
        <v>49.714285714285715</v>
      </c>
      <c r="D16" s="6">
        <v>3400</v>
      </c>
      <c r="E16" s="6" t="s">
        <v>33</v>
      </c>
      <c r="F16" s="6">
        <v>34074</v>
      </c>
    </row>
    <row r="17" spans="1:6">
      <c r="A17" s="5"/>
    </row>
    <row r="19" spans="1:6">
      <c r="A19" s="4" t="s">
        <v>0</v>
      </c>
      <c r="B19" s="4" t="s">
        <v>58</v>
      </c>
      <c r="C19" s="5" t="s">
        <v>47</v>
      </c>
      <c r="D19" s="5" t="s">
        <v>48</v>
      </c>
      <c r="E19" s="5" t="s">
        <v>49</v>
      </c>
      <c r="F19" s="5" t="s">
        <v>50</v>
      </c>
    </row>
    <row r="20" spans="1:6">
      <c r="A20" s="5" t="s">
        <v>13</v>
      </c>
      <c r="B20" s="6">
        <v>479</v>
      </c>
      <c r="C20" s="6">
        <f>(B20/16800)*100</f>
        <v>2.8511904761904763</v>
      </c>
      <c r="D20" s="6">
        <v>0</v>
      </c>
      <c r="E20" s="6">
        <f>B20/(D21-D20)</f>
        <v>29.9375</v>
      </c>
      <c r="F20" s="6">
        <v>1</v>
      </c>
    </row>
    <row r="21" spans="1:6">
      <c r="A21" s="5" t="s">
        <v>34</v>
      </c>
      <c r="B21" s="6">
        <v>1166</v>
      </c>
      <c r="C21" s="6">
        <f t="shared" ref="C21:C34" si="3">(B21/16800)*100</f>
        <v>6.9404761904761898</v>
      </c>
      <c r="D21" s="6">
        <v>16</v>
      </c>
      <c r="E21" s="6">
        <f>B21/(D22-D21)</f>
        <v>68.588235294117652</v>
      </c>
      <c r="F21" s="6">
        <v>14</v>
      </c>
    </row>
    <row r="22" spans="1:6">
      <c r="A22" s="5" t="s">
        <v>35</v>
      </c>
      <c r="B22" s="6">
        <v>9</v>
      </c>
      <c r="C22" s="6">
        <f t="shared" si="3"/>
        <v>5.3571428571428575E-2</v>
      </c>
      <c r="D22" s="6">
        <v>33</v>
      </c>
      <c r="E22" s="6">
        <f t="shared" ref="E22:E32" si="4">B22/(D23-D22)</f>
        <v>0.29032258064516131</v>
      </c>
      <c r="F22" s="6">
        <v>1</v>
      </c>
    </row>
    <row r="23" spans="1:6">
      <c r="A23" s="5" t="s">
        <v>36</v>
      </c>
      <c r="B23" s="6">
        <v>200</v>
      </c>
      <c r="C23" s="6">
        <f t="shared" si="3"/>
        <v>1.1904761904761905</v>
      </c>
      <c r="D23" s="6">
        <v>64</v>
      </c>
      <c r="E23" s="6">
        <f t="shared" si="4"/>
        <v>8.3333333333333339</v>
      </c>
      <c r="F23" s="6">
        <v>11</v>
      </c>
    </row>
    <row r="24" spans="1:6">
      <c r="A24" s="5" t="s">
        <v>37</v>
      </c>
      <c r="B24" s="6">
        <v>86</v>
      </c>
      <c r="C24" s="6">
        <f t="shared" si="3"/>
        <v>0.51190476190476197</v>
      </c>
      <c r="D24" s="6">
        <v>88</v>
      </c>
      <c r="E24" s="6">
        <f t="shared" si="4"/>
        <v>6.615384615384615</v>
      </c>
      <c r="F24" s="6">
        <v>4</v>
      </c>
    </row>
    <row r="25" spans="1:6">
      <c r="A25" s="5" t="s">
        <v>38</v>
      </c>
      <c r="B25" s="6">
        <v>335</v>
      </c>
      <c r="C25" s="6">
        <f t="shared" si="3"/>
        <v>1.9940476190476188</v>
      </c>
      <c r="D25" s="6">
        <v>101</v>
      </c>
      <c r="E25" s="6">
        <f t="shared" si="4"/>
        <v>7.2826086956521738</v>
      </c>
      <c r="F25" s="6">
        <v>10</v>
      </c>
    </row>
    <row r="26" spans="1:6">
      <c r="A26" s="5" t="s">
        <v>60</v>
      </c>
      <c r="B26" s="6">
        <v>478</v>
      </c>
      <c r="C26" s="6">
        <f t="shared" si="3"/>
        <v>2.8452380952380949</v>
      </c>
      <c r="D26" s="6">
        <v>147</v>
      </c>
      <c r="E26" s="6">
        <f t="shared" si="4"/>
        <v>9.9583333333333339</v>
      </c>
      <c r="F26" s="6">
        <v>4</v>
      </c>
    </row>
    <row r="27" spans="1:6">
      <c r="A27" s="5" t="s">
        <v>40</v>
      </c>
      <c r="B27" s="6">
        <v>332</v>
      </c>
      <c r="C27" s="6">
        <f t="shared" si="3"/>
        <v>1.9761904761904763</v>
      </c>
      <c r="D27" s="6">
        <v>195</v>
      </c>
      <c r="E27" s="6">
        <f t="shared" si="4"/>
        <v>12.76923076923077</v>
      </c>
      <c r="F27" s="6">
        <v>2</v>
      </c>
    </row>
    <row r="28" spans="1:6">
      <c r="A28" s="5" t="s">
        <v>61</v>
      </c>
      <c r="B28" s="6">
        <v>316</v>
      </c>
      <c r="C28" s="6">
        <f t="shared" si="3"/>
        <v>1.8809523809523812</v>
      </c>
      <c r="D28" s="6">
        <v>221</v>
      </c>
      <c r="E28" s="6">
        <f t="shared" si="4"/>
        <v>5.3559322033898304</v>
      </c>
      <c r="F28" s="6">
        <v>1</v>
      </c>
    </row>
    <row r="29" spans="1:6">
      <c r="A29" s="5" t="s">
        <v>39</v>
      </c>
      <c r="B29" s="6">
        <v>721</v>
      </c>
      <c r="C29" s="6">
        <f t="shared" si="3"/>
        <v>4.291666666666667</v>
      </c>
      <c r="D29" s="6">
        <v>280</v>
      </c>
      <c r="E29" s="6">
        <f t="shared" si="4"/>
        <v>1.3376623376623376</v>
      </c>
      <c r="F29" s="6">
        <v>3</v>
      </c>
    </row>
    <row r="30" spans="1:6">
      <c r="A30" s="5" t="s">
        <v>41</v>
      </c>
      <c r="B30" s="6">
        <v>231</v>
      </c>
      <c r="C30" s="6">
        <f t="shared" si="3"/>
        <v>1.375</v>
      </c>
      <c r="D30" s="6">
        <v>819</v>
      </c>
      <c r="E30" s="6">
        <f t="shared" si="4"/>
        <v>0.53348729792147809</v>
      </c>
      <c r="F30" s="6">
        <v>49</v>
      </c>
    </row>
    <row r="31" spans="1:6">
      <c r="A31" s="5" t="s">
        <v>42</v>
      </c>
      <c r="B31" s="6">
        <v>222</v>
      </c>
      <c r="C31" s="6">
        <f t="shared" si="3"/>
        <v>1.3214285714285714</v>
      </c>
      <c r="D31" s="6">
        <v>1252</v>
      </c>
      <c r="E31" s="6">
        <f t="shared" si="4"/>
        <v>0.36573311367380562</v>
      </c>
      <c r="F31" s="6">
        <v>104</v>
      </c>
    </row>
    <row r="32" spans="1:6">
      <c r="A32" s="5" t="s">
        <v>43</v>
      </c>
      <c r="B32" s="6">
        <v>86</v>
      </c>
      <c r="C32" s="6">
        <f t="shared" si="3"/>
        <v>0.51190476190476197</v>
      </c>
      <c r="D32" s="6">
        <v>1859</v>
      </c>
      <c r="E32" s="6">
        <f t="shared" si="4"/>
        <v>0.31501831501831501</v>
      </c>
      <c r="F32" s="6">
        <v>135</v>
      </c>
    </row>
    <row r="33" spans="1:6">
      <c r="A33" s="5" t="s">
        <v>44</v>
      </c>
      <c r="B33" s="6">
        <v>993</v>
      </c>
      <c r="C33" s="6">
        <f t="shared" si="3"/>
        <v>5.9107142857142856</v>
      </c>
      <c r="D33" s="6">
        <v>2132</v>
      </c>
      <c r="E33" s="6">
        <f>B33/(D34-D33)</f>
        <v>0.78312302839116721</v>
      </c>
      <c r="F33" s="6">
        <v>8208</v>
      </c>
    </row>
    <row r="34" spans="1:6">
      <c r="A34" s="5" t="s">
        <v>45</v>
      </c>
      <c r="B34" s="6">
        <v>3395</v>
      </c>
      <c r="C34" s="6">
        <f t="shared" si="3"/>
        <v>20.208333333333332</v>
      </c>
      <c r="D34" s="6">
        <v>3400</v>
      </c>
      <c r="E34" s="6" t="s">
        <v>33</v>
      </c>
      <c r="F34" s="6">
        <v>34074</v>
      </c>
    </row>
    <row r="35" spans="1:6">
      <c r="A35" s="5"/>
    </row>
    <row r="37" spans="1:6">
      <c r="A37" s="4" t="s">
        <v>0</v>
      </c>
      <c r="B37" s="4" t="s">
        <v>59</v>
      </c>
      <c r="C37" s="5" t="s">
        <v>47</v>
      </c>
      <c r="D37" s="5" t="s">
        <v>48</v>
      </c>
      <c r="E37" s="5" t="s">
        <v>49</v>
      </c>
      <c r="F37" s="5" t="s">
        <v>50</v>
      </c>
    </row>
    <row r="38" spans="1:6">
      <c r="A38" s="5" t="s">
        <v>13</v>
      </c>
      <c r="B38" s="6" t="s">
        <v>33</v>
      </c>
      <c r="C38" s="6" t="s">
        <v>33</v>
      </c>
      <c r="D38" s="6">
        <v>0</v>
      </c>
      <c r="E38" s="6" t="s">
        <v>33</v>
      </c>
      <c r="F38" s="6">
        <v>1</v>
      </c>
    </row>
    <row r="39" spans="1:6">
      <c r="A39" s="5" t="s">
        <v>34</v>
      </c>
      <c r="B39" s="6">
        <v>20</v>
      </c>
      <c r="C39" s="6">
        <f>(B39/16800)*100</f>
        <v>0.11904761904761905</v>
      </c>
      <c r="D39" s="6">
        <v>16</v>
      </c>
      <c r="E39" s="6">
        <f t="shared" ref="E39:E44" si="5">B39/(D40-D39)</f>
        <v>1.1764705882352942</v>
      </c>
      <c r="F39" s="6">
        <v>14</v>
      </c>
    </row>
    <row r="40" spans="1:6">
      <c r="A40" s="5" t="s">
        <v>35</v>
      </c>
      <c r="B40" s="6">
        <v>0</v>
      </c>
      <c r="C40" s="6">
        <f>(B40/16800)*100</f>
        <v>0</v>
      </c>
      <c r="D40" s="6">
        <v>33</v>
      </c>
      <c r="E40" s="6">
        <f t="shared" si="5"/>
        <v>0</v>
      </c>
      <c r="F40" s="6">
        <v>1</v>
      </c>
    </row>
    <row r="41" spans="1:6">
      <c r="A41" s="5" t="s">
        <v>36</v>
      </c>
      <c r="B41" s="6">
        <v>12</v>
      </c>
      <c r="C41" s="6">
        <f>(B41/16800)*100</f>
        <v>7.1428571428571425E-2</v>
      </c>
      <c r="D41" s="6">
        <v>64</v>
      </c>
      <c r="E41" s="6">
        <f t="shared" si="5"/>
        <v>0.5</v>
      </c>
      <c r="F41" s="6">
        <v>11</v>
      </c>
    </row>
    <row r="42" spans="1:6">
      <c r="A42" s="5" t="s">
        <v>37</v>
      </c>
      <c r="B42" s="6">
        <v>14</v>
      </c>
      <c r="C42" s="6">
        <f>(B42/16800)*100</f>
        <v>8.3333333333333343E-2</v>
      </c>
      <c r="D42" s="6">
        <v>88</v>
      </c>
      <c r="E42" s="6">
        <f t="shared" si="5"/>
        <v>1.0769230769230769</v>
      </c>
      <c r="F42" s="6">
        <v>4</v>
      </c>
    </row>
    <row r="43" spans="1:6">
      <c r="A43" s="5" t="s">
        <v>38</v>
      </c>
      <c r="B43" s="6">
        <v>62</v>
      </c>
      <c r="C43" s="6">
        <f>(B43/16800)*100</f>
        <v>0.36904761904761907</v>
      </c>
      <c r="D43" s="6">
        <v>101</v>
      </c>
      <c r="E43" s="6">
        <f>B43/(D44-D43)</f>
        <v>1.3478260869565217</v>
      </c>
      <c r="F43" s="6">
        <v>10</v>
      </c>
    </row>
    <row r="44" spans="1:6">
      <c r="A44" s="5" t="s">
        <v>60</v>
      </c>
      <c r="B44" s="6">
        <v>60</v>
      </c>
      <c r="C44" s="6">
        <f t="shared" ref="C44:C47" si="6">(B44/16800)*100</f>
        <v>0.35714285714285715</v>
      </c>
      <c r="D44" s="6">
        <v>147</v>
      </c>
      <c r="E44" s="6">
        <f t="shared" si="5"/>
        <v>1.25</v>
      </c>
      <c r="F44" s="6">
        <v>4</v>
      </c>
    </row>
    <row r="45" spans="1:6">
      <c r="A45" s="5" t="s">
        <v>40</v>
      </c>
      <c r="B45" s="6">
        <v>35</v>
      </c>
      <c r="C45" s="6">
        <f t="shared" si="6"/>
        <v>0.20833333333333334</v>
      </c>
      <c r="D45" s="6">
        <v>195</v>
      </c>
      <c r="E45" s="6">
        <f>B45/(D46-D45)</f>
        <v>1.3461538461538463</v>
      </c>
      <c r="F45" s="6">
        <v>2</v>
      </c>
    </row>
    <row r="46" spans="1:6">
      <c r="A46" s="5" t="s">
        <v>61</v>
      </c>
      <c r="B46" s="6">
        <v>1</v>
      </c>
      <c r="C46" s="6">
        <f t="shared" si="6"/>
        <v>5.9523809523809521E-3</v>
      </c>
      <c r="D46" s="6">
        <v>221</v>
      </c>
      <c r="E46" s="6">
        <f>B46/(D47-D46)</f>
        <v>1.6949152542372881E-2</v>
      </c>
      <c r="F46" s="6">
        <v>1</v>
      </c>
    </row>
    <row r="47" spans="1:6">
      <c r="A47" s="5" t="s">
        <v>39</v>
      </c>
      <c r="B47" s="6">
        <v>6</v>
      </c>
      <c r="C47" s="6">
        <f t="shared" si="6"/>
        <v>3.5714285714285712E-2</v>
      </c>
      <c r="D47" s="6">
        <v>280</v>
      </c>
      <c r="E47" s="6">
        <f>B47/(D48-D47)</f>
        <v>1.1131725417439703E-2</v>
      </c>
      <c r="F47" s="6">
        <v>3</v>
      </c>
    </row>
    <row r="48" spans="1:6">
      <c r="A48" s="5" t="s">
        <v>41</v>
      </c>
      <c r="B48" s="6" t="s">
        <v>33</v>
      </c>
      <c r="C48" s="6" t="s">
        <v>33</v>
      </c>
      <c r="D48" s="6">
        <v>819</v>
      </c>
      <c r="E48" s="6" t="s">
        <v>33</v>
      </c>
      <c r="F48" s="6">
        <v>49</v>
      </c>
    </row>
    <row r="49" spans="1:6">
      <c r="A49" s="5" t="s">
        <v>42</v>
      </c>
      <c r="B49" s="6" t="s">
        <v>33</v>
      </c>
      <c r="C49" s="6" t="s">
        <v>33</v>
      </c>
      <c r="D49" s="6">
        <v>1252</v>
      </c>
      <c r="E49" s="6" t="s">
        <v>33</v>
      </c>
      <c r="F49" s="6">
        <v>104</v>
      </c>
    </row>
    <row r="50" spans="1:6">
      <c r="A50" s="5" t="s">
        <v>43</v>
      </c>
      <c r="B50" s="6" t="s">
        <v>33</v>
      </c>
      <c r="C50" s="6" t="s">
        <v>33</v>
      </c>
      <c r="D50" s="6">
        <v>1859</v>
      </c>
      <c r="E50" s="6" t="s">
        <v>33</v>
      </c>
      <c r="F50" s="6">
        <v>135</v>
      </c>
    </row>
    <row r="51" spans="1:6">
      <c r="A51" s="5" t="s">
        <v>44</v>
      </c>
      <c r="B51" s="6" t="s">
        <v>33</v>
      </c>
      <c r="C51" s="6" t="s">
        <v>33</v>
      </c>
      <c r="D51" s="6">
        <v>2132</v>
      </c>
      <c r="E51" s="6" t="s">
        <v>33</v>
      </c>
      <c r="F51" s="6">
        <v>8208</v>
      </c>
    </row>
    <row r="52" spans="1:6">
      <c r="A52" s="5" t="s">
        <v>45</v>
      </c>
      <c r="B52" s="6" t="s">
        <v>33</v>
      </c>
      <c r="C52" s="6" t="s">
        <v>33</v>
      </c>
      <c r="D52" s="6">
        <v>3400</v>
      </c>
      <c r="E52" s="6" t="s">
        <v>33</v>
      </c>
      <c r="F52" s="6">
        <v>34074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A. Gene ages phylostratigraphy</vt:lpstr>
      <vt:lpstr>B. Gene family founder events</vt:lpstr>
      <vt:lpstr>C. Gene ages after HDF test</vt:lpstr>
      <vt:lpstr>D.Founder events after HDF test</vt:lpstr>
      <vt:lpstr>E. Statistics Ectocarpus sp7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</cp:lastModifiedBy>
  <dcterms:created xsi:type="dcterms:W3CDTF">2022-02-22T13:29:25Z</dcterms:created>
  <dcterms:modified xsi:type="dcterms:W3CDTF">2024-02-10T10:40:25Z</dcterms:modified>
</cp:coreProperties>
</file>