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itengyu/Desktop/2024/NC-format/Revision_final_1223/"/>
    </mc:Choice>
  </mc:AlternateContent>
  <xr:revisionPtr revIDLastSave="0" documentId="13_ncr:1_{89B09FEC-C515-B449-B030-A89CDE2A7099}" xr6:coauthVersionLast="47" xr6:coauthVersionMax="47" xr10:uidLastSave="{00000000-0000-0000-0000-000000000000}"/>
  <bookViews>
    <workbookView xWindow="0" yWindow="780" windowWidth="34200" windowHeight="19820" tabRatio="844" xr2:uid="{0082A028-743C-47AE-9ED9-E7AB228D2959}"/>
  </bookViews>
  <sheets>
    <sheet name="PetDB" sheetId="3" r:id="rId1"/>
    <sheet name="Referenc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15" i="3"/>
  <c r="G16" i="3"/>
  <c r="G17" i="3"/>
  <c r="G18" i="3"/>
  <c r="G19" i="3"/>
  <c r="G4" i="3"/>
  <c r="G5" i="3"/>
  <c r="G6" i="3"/>
  <c r="G7" i="3"/>
  <c r="G8" i="3"/>
  <c r="G9" i="3"/>
  <c r="G10" i="3"/>
  <c r="G11" i="3"/>
  <c r="G12" i="3"/>
  <c r="G13" i="3"/>
  <c r="G3" i="3"/>
</calcChain>
</file>

<file path=xl/sharedStrings.xml><?xml version="1.0" encoding="utf-8"?>
<sst xmlns="http://schemas.openxmlformats.org/spreadsheetml/2006/main" count="161" uniqueCount="101">
  <si>
    <t>CON2806-009-003</t>
  </si>
  <si>
    <t>GLASS</t>
  </si>
  <si>
    <t>BASALT</t>
  </si>
  <si>
    <t>GIL7309-075-VG3627</t>
  </si>
  <si>
    <t>CON2806-008-001</t>
  </si>
  <si>
    <t>1629/87</t>
  </si>
  <si>
    <t>1629 100C</t>
  </si>
  <si>
    <t>CON2806-016-005</t>
  </si>
  <si>
    <t>CON2806-016-001</t>
  </si>
  <si>
    <t>CON2806-016-002</t>
  </si>
  <si>
    <t>CON2806-016-004</t>
  </si>
  <si>
    <t>CON2806-016-006</t>
  </si>
  <si>
    <t>CON2806-016-008</t>
  </si>
  <si>
    <t>CON2806-016-010</t>
  </si>
  <si>
    <t>CON2806-007-001</t>
  </si>
  <si>
    <t>13-12 49A</t>
  </si>
  <si>
    <t>CON2806-018-001</t>
  </si>
  <si>
    <t>CON2806-018-002</t>
  </si>
  <si>
    <t>CON2806-018-003</t>
  </si>
  <si>
    <t>K2O</t>
  </si>
  <si>
    <t>P2O5</t>
  </si>
  <si>
    <t>U</t>
  </si>
  <si>
    <t>V</t>
  </si>
  <si>
    <t>Y</t>
  </si>
  <si>
    <t>REFERENCES</t>
  </si>
  <si>
    <t>LATITUDE</t>
  </si>
  <si>
    <t>LONGITUDE</t>
  </si>
  <si>
    <t>LOC PREC</t>
  </si>
  <si>
    <t>ANALYZED MATERIAL</t>
  </si>
  <si>
    <t>ROCK TYPE</t>
  </si>
  <si>
    <t>SiO2</t>
  </si>
  <si>
    <t>TiO2</t>
  </si>
  <si>
    <t>Al2O3</t>
  </si>
  <si>
    <t>FeO*</t>
  </si>
  <si>
    <t>MgO</t>
  </si>
  <si>
    <t>CaO</t>
  </si>
  <si>
    <t>Na2O</t>
  </si>
  <si>
    <t>Ni</t>
  </si>
  <si>
    <t>La</t>
  </si>
  <si>
    <t>Ce</t>
  </si>
  <si>
    <t>Pr</t>
  </si>
  <si>
    <t>Nd</t>
  </si>
  <si>
    <t>Sm</t>
  </si>
  <si>
    <t>Gd</t>
  </si>
  <si>
    <t>Tb</t>
  </si>
  <si>
    <t>Dy</t>
  </si>
  <si>
    <t>Ho</t>
  </si>
  <si>
    <t>Er</t>
  </si>
  <si>
    <t>Yb</t>
  </si>
  <si>
    <t>Lu</t>
  </si>
  <si>
    <t>Ba</t>
  </si>
  <si>
    <t>Be</t>
  </si>
  <si>
    <t>Cr</t>
  </si>
  <si>
    <t>Cu</t>
  </si>
  <si>
    <t>Ga</t>
  </si>
  <si>
    <t>Hf</t>
  </si>
  <si>
    <t>Li</t>
  </si>
  <si>
    <t>Nb</t>
  </si>
  <si>
    <t>Pb</t>
  </si>
  <si>
    <t>Rb</t>
  </si>
  <si>
    <t>Sc</t>
  </si>
  <si>
    <t>Sr</t>
  </si>
  <si>
    <t>Ta</t>
  </si>
  <si>
    <t>Th</t>
  </si>
  <si>
    <t>Zn</t>
  </si>
  <si>
    <t>Zr</t>
  </si>
  <si>
    <t>Eu</t>
  </si>
  <si>
    <t xml:space="preserve"> ELEVATION</t>
  </si>
  <si>
    <t>Fig.5 Group</t>
  </si>
  <si>
    <t>MnO</t>
  </si>
  <si>
    <t>Bézos &amp; Humler, 2005; Kelley et al., 2013; Le Voyer et al., 2015</t>
  </si>
  <si>
    <t>Bézos &amp; Humler, 2005; Kelley et al., 2013; Le Voyer et al., 2015</t>
    <phoneticPr fontId="3" type="noConversion"/>
  </si>
  <si>
    <t>Jenner &amp; O’Neill, 2012; Reekie et al., 2019</t>
    <phoneticPr fontId="3" type="noConversion"/>
  </si>
  <si>
    <t>Hannigan et al., 2001; Kelley et al., 2013; Schilling et al., 1995</t>
    <phoneticPr fontId="3" type="noConversion"/>
  </si>
  <si>
    <t>Kendrick et al., 2017</t>
  </si>
  <si>
    <t>Le Voyer et al., 2015; Schilling et al., 1995</t>
    <phoneticPr fontId="3" type="noConversion"/>
  </si>
  <si>
    <t>Kelley et al., 2013; Le Voyer et al., 2015;  Schilling et al., 1995</t>
    <phoneticPr fontId="3" type="noConversion"/>
  </si>
  <si>
    <t>SAMPLE  name</t>
  </si>
  <si>
    <t>H2O</t>
  </si>
  <si>
    <t>-</t>
  </si>
  <si>
    <t>References</t>
    <phoneticPr fontId="3" type="noConversion"/>
  </si>
  <si>
    <r>
      <t xml:space="preserve">Hannigan, R. E., Basu, A. R. &amp; Teichmann, F. Mantle reservoir geochemistry from statistical analysis of ICP-MS trace element data of equatorial mid-Atlantic MORB glasses. </t>
    </r>
    <r>
      <rPr>
        <i/>
        <sz val="10.5"/>
        <color theme="1"/>
        <rFont val="等线"/>
        <family val="3"/>
        <charset val="134"/>
        <scheme val="minor"/>
      </rPr>
      <t>Chemical Geology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175</t>
    </r>
    <r>
      <rPr>
        <sz val="10.5"/>
        <color theme="1"/>
        <rFont val="等线"/>
        <family val="3"/>
        <charset val="134"/>
        <scheme val="minor"/>
      </rPr>
      <t>, 397–428 (2001).</t>
    </r>
  </si>
  <si>
    <r>
      <t xml:space="preserve">Kelley, K. A., Kingsley, R. &amp; Schilling, J.-G. Composition of plume-influenced mid-ocean ridge lavas and glasses from the Mid-Atlantic Ridge, East Pacific Rise, Galápagos Spreading Center, and Gulf of Aden: PLUME-INFLUENCED MORB. </t>
    </r>
    <r>
      <rPr>
        <i/>
        <sz val="10.5"/>
        <color theme="1"/>
        <rFont val="等线"/>
        <family val="3"/>
        <charset val="134"/>
        <scheme val="minor"/>
      </rPr>
      <t>Geochem. Geophys. Geosyst.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14</t>
    </r>
    <r>
      <rPr>
        <sz val="10.5"/>
        <color theme="1"/>
        <rFont val="等线"/>
        <family val="3"/>
        <charset val="134"/>
        <scheme val="minor"/>
      </rPr>
      <t>, 223–242 (2013).</t>
    </r>
  </si>
  <si>
    <r>
      <t xml:space="preserve">Schilling, J.-G. </t>
    </r>
    <r>
      <rPr>
        <i/>
        <sz val="10.5"/>
        <color theme="1"/>
        <rFont val="等线"/>
        <family val="3"/>
        <charset val="134"/>
        <scheme val="minor"/>
      </rPr>
      <t>et al.</t>
    </r>
    <r>
      <rPr>
        <sz val="10.5"/>
        <color theme="1"/>
        <rFont val="等线"/>
        <family val="3"/>
        <charset val="134"/>
        <scheme val="minor"/>
      </rPr>
      <t xml:space="preserve"> Thermal structure of the mantle beneath the equatorial Mid-Atlantic Ridge: Inferences from the spatial variation of dredged basalt glass compositions. </t>
    </r>
    <r>
      <rPr>
        <i/>
        <sz val="10.5"/>
        <color theme="1"/>
        <rFont val="等线"/>
        <family val="3"/>
        <charset val="134"/>
        <scheme val="minor"/>
      </rPr>
      <t>J. Geophys. Res.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100</t>
    </r>
    <r>
      <rPr>
        <sz val="10.5"/>
        <color theme="1"/>
        <rFont val="等线"/>
        <family val="3"/>
        <charset val="134"/>
        <scheme val="minor"/>
      </rPr>
      <t>, 10057–10076 (1995).</t>
    </r>
  </si>
  <si>
    <r>
      <t xml:space="preserve">Jenner, F. E. &amp; O’Neill, H. St. C. Analysis of 60 elements in 616 ocean floor basaltic glasses. </t>
    </r>
    <r>
      <rPr>
        <i/>
        <sz val="10.5"/>
        <color theme="1"/>
        <rFont val="等线"/>
        <family val="3"/>
        <charset val="134"/>
        <scheme val="minor"/>
      </rPr>
      <t>Geochemistry, Geophysics, Geosystems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13</t>
    </r>
    <r>
      <rPr>
        <sz val="10.5"/>
        <color theme="1"/>
        <rFont val="等线"/>
        <family val="3"/>
        <charset val="134"/>
        <scheme val="minor"/>
      </rPr>
      <t>, Q02005 (2012).</t>
    </r>
  </si>
  <si>
    <r>
      <t xml:space="preserve">Reekie, C. D. J. </t>
    </r>
    <r>
      <rPr>
        <i/>
        <sz val="10.5"/>
        <color theme="1"/>
        <rFont val="等线"/>
        <family val="3"/>
        <charset val="134"/>
        <scheme val="minor"/>
      </rPr>
      <t>et al.</t>
    </r>
    <r>
      <rPr>
        <sz val="10.5"/>
        <color theme="1"/>
        <rFont val="等线"/>
        <family val="3"/>
        <charset val="134"/>
        <scheme val="minor"/>
      </rPr>
      <t xml:space="preserve"> Sulfide resorption during crustal ascent and degassing of oceanic plateau basalts. </t>
    </r>
    <r>
      <rPr>
        <i/>
        <sz val="10.5"/>
        <color theme="1"/>
        <rFont val="等线"/>
        <family val="3"/>
        <charset val="134"/>
        <scheme val="minor"/>
      </rPr>
      <t>Nat Commun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10</t>
    </r>
    <r>
      <rPr>
        <sz val="10.5"/>
        <color theme="1"/>
        <rFont val="等线"/>
        <family val="3"/>
        <charset val="134"/>
        <scheme val="minor"/>
      </rPr>
      <t>, 82 (2019).</t>
    </r>
  </si>
  <si>
    <r>
      <t xml:space="preserve">Bézos, A. &amp; Humler, E. The Fe3+/ΣFe ratios of MORB glasses and their implications for mantle melting. </t>
    </r>
    <r>
      <rPr>
        <i/>
        <sz val="10.5"/>
        <color theme="1"/>
        <rFont val="等线"/>
        <family val="3"/>
        <charset val="134"/>
        <scheme val="minor"/>
      </rPr>
      <t>Geochimica et Cosmochimica Acta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69</t>
    </r>
    <r>
      <rPr>
        <sz val="10.5"/>
        <color theme="1"/>
        <rFont val="等线"/>
        <family val="3"/>
        <charset val="134"/>
        <scheme val="minor"/>
      </rPr>
      <t>, 711–725 (2005).</t>
    </r>
  </si>
  <si>
    <r>
      <t xml:space="preserve">Le Voyer, M., Cottrell, E., Kelley, K. A., Brounce, M. &amp; Hauri, E. H. The effect of primary versus secondary processes on the volatile content of MORB glasses: An example from the equatorial Mid‐Atlantic Ridge (5°N–3°S). </t>
    </r>
    <r>
      <rPr>
        <i/>
        <sz val="10.5"/>
        <color theme="1"/>
        <rFont val="等线"/>
        <family val="3"/>
        <charset val="134"/>
        <scheme val="minor"/>
      </rPr>
      <t>J. Geophys. Res. Solid Earth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120</t>
    </r>
    <r>
      <rPr>
        <sz val="10.5"/>
        <color theme="1"/>
        <rFont val="等线"/>
        <family val="3"/>
        <charset val="134"/>
        <scheme val="minor"/>
      </rPr>
      <t>, 125–144 (2015).</t>
    </r>
  </si>
  <si>
    <r>
      <t xml:space="preserve">Kendrick, M. A. </t>
    </r>
    <r>
      <rPr>
        <i/>
        <sz val="10.5"/>
        <color theme="1"/>
        <rFont val="等线"/>
        <family val="3"/>
        <charset val="134"/>
        <scheme val="minor"/>
      </rPr>
      <t>et al.</t>
    </r>
    <r>
      <rPr>
        <sz val="10.5"/>
        <color theme="1"/>
        <rFont val="等线"/>
        <family val="3"/>
        <charset val="134"/>
        <scheme val="minor"/>
      </rPr>
      <t xml:space="preserve"> Seawater cycled throughout Earth’s mantle in partially serpentinized lithosphere. </t>
    </r>
    <r>
      <rPr>
        <i/>
        <sz val="10.5"/>
        <color theme="1"/>
        <rFont val="等线"/>
        <family val="3"/>
        <charset val="134"/>
        <scheme val="minor"/>
      </rPr>
      <t>Nature Geosci</t>
    </r>
    <r>
      <rPr>
        <sz val="10.5"/>
        <color theme="1"/>
        <rFont val="等线"/>
        <family val="3"/>
        <charset val="134"/>
        <scheme val="minor"/>
      </rPr>
      <t xml:space="preserve"> </t>
    </r>
    <r>
      <rPr>
        <b/>
        <sz val="10.5"/>
        <color theme="1"/>
        <rFont val="等线"/>
        <family val="3"/>
        <charset val="134"/>
        <scheme val="minor"/>
      </rPr>
      <t>10</t>
    </r>
    <r>
      <rPr>
        <sz val="10.5"/>
        <color theme="1"/>
        <rFont val="等线"/>
        <family val="3"/>
        <charset val="134"/>
        <scheme val="minor"/>
      </rPr>
      <t>, 222–228 (2017).</t>
    </r>
  </si>
  <si>
    <t>RC3</t>
  </si>
  <si>
    <t>RC3</t>
    <phoneticPr fontId="3" type="noConversion"/>
  </si>
  <si>
    <t>RC2</t>
  </si>
  <si>
    <t>RC2</t>
    <phoneticPr fontId="3" type="noConversion"/>
  </si>
  <si>
    <r>
      <t>Ba</t>
    </r>
    <r>
      <rPr>
        <b/>
        <vertAlign val="subscript"/>
        <sz val="11"/>
        <color theme="1"/>
        <rFont val="等线"/>
        <family val="2"/>
        <scheme val="minor"/>
      </rPr>
      <t>90</t>
    </r>
  </si>
  <si>
    <r>
      <t>Rb</t>
    </r>
    <r>
      <rPr>
        <b/>
        <vertAlign val="subscript"/>
        <sz val="11"/>
        <color theme="1"/>
        <rFont val="等线"/>
        <family val="2"/>
        <scheme val="minor"/>
      </rPr>
      <t>90</t>
    </r>
  </si>
  <si>
    <r>
      <t>CO2</t>
    </r>
    <r>
      <rPr>
        <b/>
        <vertAlign val="subscript"/>
        <sz val="11"/>
        <color theme="1"/>
        <rFont val="等线"/>
        <family val="2"/>
        <scheme val="minor"/>
      </rPr>
      <t>(Ba)</t>
    </r>
  </si>
  <si>
    <r>
      <t>CO2</t>
    </r>
    <r>
      <rPr>
        <b/>
        <vertAlign val="subscript"/>
        <sz val="11"/>
        <color theme="1"/>
        <rFont val="等线"/>
        <family val="2"/>
        <scheme val="minor"/>
      </rPr>
      <t>(Rb)</t>
    </r>
  </si>
  <si>
    <t>CO2 SOLUBILITY</t>
    <phoneticPr fontId="3" type="noConversion"/>
  </si>
  <si>
    <t>CO2 MEASURED</t>
    <phoneticPr fontId="3" type="noConversion"/>
  </si>
  <si>
    <t>PRESSURE (MPa)</t>
    <phoneticPr fontId="3" type="noConversion"/>
  </si>
  <si>
    <t>Supplementary Data 1. Geochemical analysis results along the studied Mid-Atlantic Ridge segment and the adjacent segment, using the mid-ocean ridge basalts (MORB) from the PedDB database (www.earthchem.org/petdb).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</si>
</sst>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15"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2"/>
      <color theme="1"/>
      <name val="Calibri"/>
      <family val="2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0.5"/>
      <color theme="1"/>
      <name val="等线"/>
      <family val="3"/>
      <charset val="134"/>
      <scheme val="minor"/>
    </font>
    <font>
      <i/>
      <sz val="10.5"/>
      <color theme="1"/>
      <name val="等线"/>
      <family val="3"/>
      <charset val="134"/>
      <scheme val="minor"/>
    </font>
    <font>
      <b/>
      <sz val="10.5"/>
      <color theme="1"/>
      <name val="等线"/>
      <family val="3"/>
      <charset val="134"/>
      <scheme val="minor"/>
    </font>
    <font>
      <b/>
      <sz val="12"/>
      <color theme="1"/>
      <name val="等线"/>
      <family val="2"/>
      <scheme val="minor"/>
    </font>
    <font>
      <b/>
      <vertAlign val="subscript"/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name val="Calibri"/>
      <family val="2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3" borderId="2" xfId="0" applyFont="1" applyFill="1" applyBorder="1"/>
    <xf numFmtId="0" fontId="2" fillId="3" borderId="4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3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D4DF6-34FE-476B-927E-7ED42715CE31}">
  <sheetPr>
    <tabColor rgb="FFFF0000"/>
  </sheetPr>
  <dimension ref="A1:BJ22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31" sqref="S31"/>
    </sheetView>
  </sheetViews>
  <sheetFormatPr baseColWidth="10" defaultColWidth="8.83203125" defaultRowHeight="15"/>
  <cols>
    <col min="1" max="1" width="29.1640625" customWidth="1"/>
    <col min="2" max="2" width="14.5" customWidth="1"/>
    <col min="3" max="3" width="9.1640625" bestFit="1" customWidth="1"/>
    <col min="4" max="4" width="10.83203125" bestFit="1" customWidth="1"/>
    <col min="5" max="5" width="9.1640625" bestFit="1" customWidth="1"/>
    <col min="6" max="6" width="11" bestFit="1" customWidth="1"/>
    <col min="7" max="7" width="13.83203125" bestFit="1" customWidth="1"/>
    <col min="10" max="10" width="8.83203125" customWidth="1"/>
    <col min="18" max="18" width="9.5" bestFit="1" customWidth="1"/>
    <col min="58" max="58" width="14" customWidth="1"/>
    <col min="59" max="59" width="22.83203125" style="31" customWidth="1"/>
    <col min="60" max="60" width="19.33203125" bestFit="1" customWidth="1"/>
    <col min="61" max="61" width="10.1640625" bestFit="1" customWidth="1"/>
    <col min="62" max="62" width="59.83203125" bestFit="1" customWidth="1"/>
  </cols>
  <sheetData>
    <row r="1" spans="1:62" s="4" customFormat="1" ht="51" customHeight="1">
      <c r="A1" s="35" t="s">
        <v>100</v>
      </c>
      <c r="B1" s="35"/>
      <c r="C1" s="35"/>
      <c r="D1" s="35"/>
      <c r="E1" s="35"/>
      <c r="F1" s="35"/>
      <c r="R1" s="21"/>
      <c r="BG1" s="30"/>
    </row>
    <row r="2" spans="1:62" s="1" customFormat="1" ht="22.25" customHeight="1" thickBot="1">
      <c r="A2" s="2" t="s">
        <v>77</v>
      </c>
      <c r="B2" s="3" t="s">
        <v>68</v>
      </c>
      <c r="C2" s="3" t="s">
        <v>25</v>
      </c>
      <c r="D2" s="3" t="s">
        <v>26</v>
      </c>
      <c r="E2" s="3" t="s">
        <v>27</v>
      </c>
      <c r="F2" s="3" t="s">
        <v>67</v>
      </c>
      <c r="G2" s="3" t="s">
        <v>99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69</v>
      </c>
      <c r="M2" s="3" t="s">
        <v>34</v>
      </c>
      <c r="N2" s="3" t="s">
        <v>35</v>
      </c>
      <c r="O2" s="3" t="s">
        <v>36</v>
      </c>
      <c r="P2" s="3" t="s">
        <v>19</v>
      </c>
      <c r="Q2" s="3" t="s">
        <v>20</v>
      </c>
      <c r="R2" s="3" t="s">
        <v>78</v>
      </c>
      <c r="S2" s="3" t="s">
        <v>37</v>
      </c>
      <c r="T2" s="3" t="s">
        <v>38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66</v>
      </c>
      <c r="Z2" s="3" t="s">
        <v>43</v>
      </c>
      <c r="AA2" s="3" t="s">
        <v>44</v>
      </c>
      <c r="AB2" s="3" t="s">
        <v>45</v>
      </c>
      <c r="AC2" s="3" t="s">
        <v>46</v>
      </c>
      <c r="AD2" s="3" t="s">
        <v>47</v>
      </c>
      <c r="AE2" s="3" t="s">
        <v>48</v>
      </c>
      <c r="AF2" s="3" t="s">
        <v>49</v>
      </c>
      <c r="AG2" s="3" t="s">
        <v>50</v>
      </c>
      <c r="AH2" s="3" t="s">
        <v>51</v>
      </c>
      <c r="AI2" s="3" t="s">
        <v>52</v>
      </c>
      <c r="AJ2" s="3" t="s">
        <v>53</v>
      </c>
      <c r="AK2" s="3" t="s">
        <v>54</v>
      </c>
      <c r="AL2" s="3" t="s">
        <v>55</v>
      </c>
      <c r="AM2" s="3" t="s">
        <v>56</v>
      </c>
      <c r="AN2" s="3" t="s">
        <v>57</v>
      </c>
      <c r="AO2" s="3" t="s">
        <v>58</v>
      </c>
      <c r="AP2" s="3" t="s">
        <v>59</v>
      </c>
      <c r="AQ2" s="3" t="s">
        <v>60</v>
      </c>
      <c r="AR2" s="3" t="s">
        <v>61</v>
      </c>
      <c r="AS2" s="3" t="s">
        <v>62</v>
      </c>
      <c r="AT2" s="3" t="s">
        <v>63</v>
      </c>
      <c r="AU2" s="3" t="s">
        <v>21</v>
      </c>
      <c r="AV2" s="3" t="s">
        <v>22</v>
      </c>
      <c r="AW2" s="3" t="s">
        <v>23</v>
      </c>
      <c r="AX2" s="3" t="s">
        <v>64</v>
      </c>
      <c r="AY2" s="3" t="s">
        <v>65</v>
      </c>
      <c r="AZ2" s="3" t="s">
        <v>93</v>
      </c>
      <c r="BA2" s="3" t="s">
        <v>94</v>
      </c>
      <c r="BB2" s="3" t="s">
        <v>95</v>
      </c>
      <c r="BC2" s="22" t="s">
        <v>96</v>
      </c>
      <c r="BD2" s="3" t="s">
        <v>95</v>
      </c>
      <c r="BE2" s="22" t="s">
        <v>96</v>
      </c>
      <c r="BF2" s="3" t="s">
        <v>98</v>
      </c>
      <c r="BG2" s="3" t="s">
        <v>97</v>
      </c>
      <c r="BH2" s="3" t="s">
        <v>28</v>
      </c>
      <c r="BI2" s="3" t="s">
        <v>29</v>
      </c>
      <c r="BJ2" s="3" t="s">
        <v>24</v>
      </c>
    </row>
    <row r="3" spans="1:62" s="17" customFormat="1" ht="17" thickTop="1">
      <c r="A3" s="12" t="s">
        <v>0</v>
      </c>
      <c r="B3" s="13" t="s">
        <v>90</v>
      </c>
      <c r="C3" s="13">
        <v>-0.74199999999999999</v>
      </c>
      <c r="D3" s="13">
        <v>-16.077000000000002</v>
      </c>
      <c r="E3" s="13">
        <v>1E-4</v>
      </c>
      <c r="F3" s="13">
        <v>-4305</v>
      </c>
      <c r="G3" s="28">
        <f>-F3*9.81*1029/1000000</f>
        <v>43.456779450000006</v>
      </c>
      <c r="H3" s="13">
        <v>51.94</v>
      </c>
      <c r="I3" s="13">
        <v>1.97</v>
      </c>
      <c r="J3" s="13">
        <v>13.93</v>
      </c>
      <c r="K3" s="14">
        <v>10.59</v>
      </c>
      <c r="L3" s="13">
        <v>0.21</v>
      </c>
      <c r="M3" s="13">
        <v>6.48</v>
      </c>
      <c r="N3" s="14">
        <v>10.66</v>
      </c>
      <c r="O3" s="13">
        <v>3.22</v>
      </c>
      <c r="P3" s="13">
        <v>0.24</v>
      </c>
      <c r="Q3" s="13">
        <v>0.18</v>
      </c>
      <c r="R3" s="13"/>
      <c r="S3" s="15">
        <v>81.599999999999994</v>
      </c>
      <c r="T3" s="16">
        <v>6.08</v>
      </c>
      <c r="U3" s="16">
        <v>17.14</v>
      </c>
      <c r="V3" s="14">
        <v>2.73</v>
      </c>
      <c r="W3" s="16">
        <v>13.87</v>
      </c>
      <c r="X3" s="16">
        <v>4.4400000000000004</v>
      </c>
      <c r="Y3" s="16">
        <v>1.5</v>
      </c>
      <c r="Z3" s="16">
        <v>4.42</v>
      </c>
      <c r="AA3" s="16">
        <v>0.95599999999999996</v>
      </c>
      <c r="AB3" s="16">
        <v>6.62</v>
      </c>
      <c r="AC3" s="16">
        <v>1.45</v>
      </c>
      <c r="AD3" s="16">
        <v>4.17</v>
      </c>
      <c r="AE3" s="16">
        <v>3.97</v>
      </c>
      <c r="AF3" s="16">
        <v>0.59</v>
      </c>
      <c r="AG3" s="15">
        <v>37.200000000000003</v>
      </c>
      <c r="AH3" s="13"/>
      <c r="AI3" s="13">
        <v>179.2</v>
      </c>
      <c r="AJ3" s="16">
        <v>65.5</v>
      </c>
      <c r="AK3" s="16">
        <v>17.97</v>
      </c>
      <c r="AL3" s="16">
        <v>3.39</v>
      </c>
      <c r="AM3" s="16"/>
      <c r="AN3" s="16">
        <v>6.89</v>
      </c>
      <c r="AO3" s="16">
        <v>0.56699999999999995</v>
      </c>
      <c r="AP3" s="16">
        <v>3.64</v>
      </c>
      <c r="AQ3" s="16">
        <v>41.78</v>
      </c>
      <c r="AR3" s="13">
        <v>136.4</v>
      </c>
      <c r="AS3" s="13">
        <v>0.43930000000000002</v>
      </c>
      <c r="AT3" s="13">
        <v>0.443</v>
      </c>
      <c r="AU3" s="13">
        <v>0.13500000000000001</v>
      </c>
      <c r="AV3" s="13">
        <v>326.2</v>
      </c>
      <c r="AW3" s="13">
        <v>37.4</v>
      </c>
      <c r="AX3" s="13">
        <v>92.4</v>
      </c>
      <c r="AY3" s="13">
        <v>129.6</v>
      </c>
      <c r="AZ3" s="14">
        <v>19.605327579037301</v>
      </c>
      <c r="BA3" s="14">
        <v>1.9183707631101015</v>
      </c>
      <c r="BB3" s="15">
        <v>1593.9131321757325</v>
      </c>
      <c r="BC3" s="23">
        <v>1901.1054262421105</v>
      </c>
      <c r="BD3" s="15">
        <v>3024.36</v>
      </c>
      <c r="BE3" s="15">
        <v>3607.2400000000002</v>
      </c>
      <c r="BF3" s="24"/>
      <c r="BG3" s="13"/>
      <c r="BH3" s="13" t="s">
        <v>1</v>
      </c>
      <c r="BI3" s="13" t="s">
        <v>2</v>
      </c>
      <c r="BJ3" s="18" t="s">
        <v>73</v>
      </c>
    </row>
    <row r="4" spans="1:62" s="17" customFormat="1" ht="13.75" customHeight="1">
      <c r="A4" s="12" t="s">
        <v>3</v>
      </c>
      <c r="B4" s="13" t="s">
        <v>90</v>
      </c>
      <c r="C4" s="13">
        <v>-0.55800000000000005</v>
      </c>
      <c r="D4" s="13">
        <v>-16.021999999999998</v>
      </c>
      <c r="E4" s="13">
        <v>1E-3</v>
      </c>
      <c r="F4" s="13">
        <v>-3880</v>
      </c>
      <c r="G4" s="28">
        <f t="shared" ref="G4:G19" si="0">-F4*9.81*1029/1000000</f>
        <v>39.166621200000002</v>
      </c>
      <c r="H4" s="13">
        <v>51.16</v>
      </c>
      <c r="I4" s="13">
        <v>1.52</v>
      </c>
      <c r="J4" s="13">
        <v>15.79</v>
      </c>
      <c r="K4" s="14">
        <v>9.0500000000000007</v>
      </c>
      <c r="L4" s="13"/>
      <c r="M4" s="13">
        <v>7.64</v>
      </c>
      <c r="N4" s="14">
        <v>11.1</v>
      </c>
      <c r="O4" s="13">
        <v>2.83</v>
      </c>
      <c r="P4" s="13">
        <v>0.16</v>
      </c>
      <c r="Q4" s="13">
        <v>0.15</v>
      </c>
      <c r="R4" s="13"/>
      <c r="S4" s="15">
        <v>127.77</v>
      </c>
      <c r="T4" s="16">
        <v>5.57</v>
      </c>
      <c r="U4" s="16">
        <v>14.42</v>
      </c>
      <c r="V4" s="14">
        <v>2.2200000000000002</v>
      </c>
      <c r="W4" s="16">
        <v>11.69</v>
      </c>
      <c r="X4" s="16">
        <v>3.66</v>
      </c>
      <c r="Y4" s="16">
        <v>1.29</v>
      </c>
      <c r="Z4" s="16">
        <v>4.68</v>
      </c>
      <c r="AA4" s="16">
        <v>0.8</v>
      </c>
      <c r="AB4" s="16">
        <v>5.43</v>
      </c>
      <c r="AC4" s="16">
        <v>1.1299999999999999</v>
      </c>
      <c r="AD4" s="16">
        <v>3.3</v>
      </c>
      <c r="AE4" s="16">
        <v>3.25</v>
      </c>
      <c r="AF4" s="16">
        <v>0.48</v>
      </c>
      <c r="AG4" s="15">
        <v>38.49</v>
      </c>
      <c r="AH4" s="13">
        <v>0.53</v>
      </c>
      <c r="AI4" s="13">
        <v>276.56</v>
      </c>
      <c r="AJ4" s="16">
        <v>74.37</v>
      </c>
      <c r="AK4" s="16">
        <v>18.48</v>
      </c>
      <c r="AL4" s="16">
        <v>2.57</v>
      </c>
      <c r="AM4" s="16">
        <v>5.55</v>
      </c>
      <c r="AN4" s="16">
        <v>6.34</v>
      </c>
      <c r="AO4" s="16">
        <v>0.59699999999999998</v>
      </c>
      <c r="AP4" s="16">
        <v>3.77</v>
      </c>
      <c r="AQ4" s="16">
        <v>38.520000000000003</v>
      </c>
      <c r="AR4" s="13">
        <v>141.13999999999999</v>
      </c>
      <c r="AS4" s="13">
        <v>0.36</v>
      </c>
      <c r="AT4" s="13">
        <v>0.42</v>
      </c>
      <c r="AU4" s="13">
        <v>0.14000000000000001</v>
      </c>
      <c r="AV4" s="13">
        <v>286.89999999999998</v>
      </c>
      <c r="AW4" s="13">
        <v>29.93</v>
      </c>
      <c r="AX4" s="13">
        <v>96.44</v>
      </c>
      <c r="AY4" s="13">
        <v>95.83</v>
      </c>
      <c r="AZ4" s="14">
        <v>25.685579186092355</v>
      </c>
      <c r="BA4" s="14">
        <v>2.5158387511449254</v>
      </c>
      <c r="BB4" s="15">
        <v>2088.2375878293083</v>
      </c>
      <c r="BC4" s="23">
        <v>2493.1962023846208</v>
      </c>
      <c r="BD4" s="15">
        <v>3129.2369999999996</v>
      </c>
      <c r="BE4" s="15">
        <v>3736.0699999999997</v>
      </c>
      <c r="BF4" s="24"/>
      <c r="BG4" s="13"/>
      <c r="BH4" s="13" t="s">
        <v>1</v>
      </c>
      <c r="BI4" s="13" t="s">
        <v>2</v>
      </c>
      <c r="BJ4" s="18" t="s">
        <v>72</v>
      </c>
    </row>
    <row r="5" spans="1:62" s="17" customFormat="1" ht="16">
      <c r="A5" s="12" t="s">
        <v>4</v>
      </c>
      <c r="B5" s="13" t="s">
        <v>89</v>
      </c>
      <c r="C5" s="13">
        <v>-0.40500000000000003</v>
      </c>
      <c r="D5" s="13">
        <v>-16.088999999999999</v>
      </c>
      <c r="E5" s="13">
        <v>1E-4</v>
      </c>
      <c r="F5" s="13">
        <v>-4220</v>
      </c>
      <c r="G5" s="28">
        <f t="shared" si="0"/>
        <v>42.598747800000005</v>
      </c>
      <c r="H5" s="13">
        <v>50.59</v>
      </c>
      <c r="I5" s="13">
        <v>1.57</v>
      </c>
      <c r="J5" s="13">
        <v>15.64</v>
      </c>
      <c r="K5" s="14">
        <v>9.48</v>
      </c>
      <c r="L5" s="13">
        <v>0.17</v>
      </c>
      <c r="M5" s="13">
        <v>8</v>
      </c>
      <c r="N5" s="14">
        <v>10.79</v>
      </c>
      <c r="O5" s="13">
        <v>3.12</v>
      </c>
      <c r="P5" s="13">
        <v>0.28000000000000003</v>
      </c>
      <c r="Q5" s="13">
        <v>0.22</v>
      </c>
      <c r="R5" s="16">
        <v>0.40568660942977441</v>
      </c>
      <c r="S5" s="15">
        <v>114</v>
      </c>
      <c r="T5" s="16">
        <v>4.7</v>
      </c>
      <c r="U5" s="16">
        <v>11.9</v>
      </c>
      <c r="V5" s="14">
        <v>1.9</v>
      </c>
      <c r="W5" s="16">
        <v>10.1</v>
      </c>
      <c r="X5" s="16">
        <v>3.2</v>
      </c>
      <c r="Y5" s="16">
        <v>1.2</v>
      </c>
      <c r="Z5" s="16">
        <v>4.2</v>
      </c>
      <c r="AA5" s="16">
        <v>0.7</v>
      </c>
      <c r="AB5" s="16">
        <v>4.5</v>
      </c>
      <c r="AC5" s="16">
        <v>1</v>
      </c>
      <c r="AD5" s="16">
        <v>2.6</v>
      </c>
      <c r="AE5" s="16">
        <v>2.7</v>
      </c>
      <c r="AF5" s="16">
        <v>0.4</v>
      </c>
      <c r="AG5" s="15">
        <v>50.1</v>
      </c>
      <c r="AH5" s="13">
        <v>0.5</v>
      </c>
      <c r="AI5" s="13">
        <v>302.5</v>
      </c>
      <c r="AJ5" s="16">
        <v>61</v>
      </c>
      <c r="AK5" s="16">
        <v>15.4</v>
      </c>
      <c r="AL5" s="16">
        <v>2.1</v>
      </c>
      <c r="AM5" s="16">
        <v>7.5</v>
      </c>
      <c r="AN5" s="16">
        <v>7</v>
      </c>
      <c r="AO5" s="16">
        <v>0.7</v>
      </c>
      <c r="AP5" s="16">
        <v>4.9000000000000004</v>
      </c>
      <c r="AQ5" s="16">
        <v>33.799999999999997</v>
      </c>
      <c r="AR5" s="13">
        <v>173.4</v>
      </c>
      <c r="AS5" s="13">
        <v>0.4</v>
      </c>
      <c r="AT5" s="13">
        <v>0.4</v>
      </c>
      <c r="AU5" s="13">
        <v>0.1</v>
      </c>
      <c r="AV5" s="13">
        <v>221.1</v>
      </c>
      <c r="AW5" s="13">
        <v>23.6</v>
      </c>
      <c r="AX5" s="13">
        <v>57.1</v>
      </c>
      <c r="AY5" s="13">
        <v>91.8</v>
      </c>
      <c r="AZ5" s="14">
        <v>37.674999470143611</v>
      </c>
      <c r="BA5" s="14">
        <v>3.6847803872994751</v>
      </c>
      <c r="BB5" s="15">
        <v>3062.9774569226756</v>
      </c>
      <c r="BC5" s="23">
        <v>3651.6173638137798</v>
      </c>
      <c r="BD5" s="15">
        <v>4073.1299999999997</v>
      </c>
      <c r="BE5" s="15">
        <v>4855.9000000000005</v>
      </c>
      <c r="BF5" s="24">
        <v>216.73772367492526</v>
      </c>
      <c r="BG5" s="13">
        <v>211</v>
      </c>
      <c r="BH5" s="13" t="s">
        <v>1</v>
      </c>
      <c r="BI5" s="13" t="s">
        <v>2</v>
      </c>
      <c r="BJ5" s="18" t="s">
        <v>71</v>
      </c>
    </row>
    <row r="6" spans="1:62" s="17" customFormat="1" ht="16">
      <c r="A6" s="12" t="s">
        <v>5</v>
      </c>
      <c r="B6" s="13" t="s">
        <v>89</v>
      </c>
      <c r="C6" s="13">
        <v>-0.3</v>
      </c>
      <c r="D6" s="13">
        <v>-16.09</v>
      </c>
      <c r="E6" s="13">
        <v>0.1</v>
      </c>
      <c r="F6" s="13">
        <v>-3100</v>
      </c>
      <c r="G6" s="28">
        <f t="shared" si="0"/>
        <v>31.292919000000001</v>
      </c>
      <c r="H6" s="13">
        <v>53.21</v>
      </c>
      <c r="I6" s="13">
        <v>1.63</v>
      </c>
      <c r="J6" s="13">
        <v>16.079999999999998</v>
      </c>
      <c r="K6" s="14">
        <v>8.7899999999999991</v>
      </c>
      <c r="L6" s="13">
        <v>0.18</v>
      </c>
      <c r="M6" s="13">
        <v>6.43</v>
      </c>
      <c r="N6" s="14">
        <v>9.36</v>
      </c>
      <c r="O6" s="13">
        <v>2.82</v>
      </c>
      <c r="P6" s="13">
        <v>0.44</v>
      </c>
      <c r="Q6" s="13">
        <v>0.25</v>
      </c>
      <c r="R6" s="13"/>
      <c r="S6" s="15"/>
      <c r="T6" s="16">
        <v>4.7</v>
      </c>
      <c r="U6" s="16">
        <v>13.35</v>
      </c>
      <c r="V6" s="14"/>
      <c r="W6" s="16">
        <v>10</v>
      </c>
      <c r="X6" s="16">
        <v>3.3</v>
      </c>
      <c r="Y6" s="16">
        <v>1.2</v>
      </c>
      <c r="Z6" s="16">
        <v>4.3</v>
      </c>
      <c r="AA6" s="16"/>
      <c r="AB6" s="16">
        <v>5</v>
      </c>
      <c r="AC6" s="16"/>
      <c r="AD6" s="16">
        <v>3.1</v>
      </c>
      <c r="AE6" s="16">
        <v>3</v>
      </c>
      <c r="AF6" s="16">
        <v>0.44</v>
      </c>
      <c r="AG6" s="15">
        <v>29</v>
      </c>
      <c r="AH6" s="13"/>
      <c r="AI6" s="13"/>
      <c r="AJ6" s="16"/>
      <c r="AK6" s="16"/>
      <c r="AL6" s="16">
        <v>2.4</v>
      </c>
      <c r="AM6" s="16"/>
      <c r="AN6" s="16">
        <v>5.2</v>
      </c>
      <c r="AO6" s="16">
        <v>0.6</v>
      </c>
      <c r="AP6" s="16">
        <v>2.9</v>
      </c>
      <c r="AQ6" s="16"/>
      <c r="AR6" s="13">
        <v>133</v>
      </c>
      <c r="AS6" s="13">
        <v>0.31</v>
      </c>
      <c r="AT6" s="13">
        <v>0.35</v>
      </c>
      <c r="AU6" s="13">
        <v>0.12</v>
      </c>
      <c r="AV6" s="13"/>
      <c r="AW6" s="13">
        <v>28</v>
      </c>
      <c r="AX6" s="13"/>
      <c r="AY6" s="13">
        <v>88</v>
      </c>
      <c r="AZ6" s="14">
        <v>14.701150631801987</v>
      </c>
      <c r="BA6" s="14">
        <v>1.4701150631801985</v>
      </c>
      <c r="BB6" s="15">
        <v>1195.2035463655016</v>
      </c>
      <c r="BC6" s="23">
        <v>1456.8840276115766</v>
      </c>
      <c r="BD6" s="15">
        <v>2357.7000000000003</v>
      </c>
      <c r="BE6" s="15">
        <v>2873.8999999999996</v>
      </c>
      <c r="BF6" s="24" t="s">
        <v>79</v>
      </c>
      <c r="BG6" s="13"/>
      <c r="BH6" s="13" t="s">
        <v>1</v>
      </c>
      <c r="BI6" s="13" t="s">
        <v>2</v>
      </c>
      <c r="BJ6" s="18" t="s">
        <v>74</v>
      </c>
    </row>
    <row r="7" spans="1:62" s="17" customFormat="1" ht="16">
      <c r="A7" s="12" t="s">
        <v>6</v>
      </c>
      <c r="B7" s="13" t="s">
        <v>89</v>
      </c>
      <c r="C7" s="13">
        <v>-0.3</v>
      </c>
      <c r="D7" s="13">
        <v>-16.09</v>
      </c>
      <c r="E7" s="13">
        <v>0.1</v>
      </c>
      <c r="F7" s="13">
        <v>-3100</v>
      </c>
      <c r="G7" s="28">
        <f t="shared" si="0"/>
        <v>31.292919000000001</v>
      </c>
      <c r="H7" s="13">
        <v>51.41</v>
      </c>
      <c r="I7" s="13">
        <v>1.32</v>
      </c>
      <c r="J7" s="13">
        <v>15.54</v>
      </c>
      <c r="K7" s="14">
        <v>8.5</v>
      </c>
      <c r="L7" s="13"/>
      <c r="M7" s="13">
        <v>7.52</v>
      </c>
      <c r="N7" s="14">
        <v>11.23</v>
      </c>
      <c r="O7" s="13">
        <v>2.93</v>
      </c>
      <c r="P7" s="13">
        <v>0.15</v>
      </c>
      <c r="Q7" s="13">
        <v>0.09</v>
      </c>
      <c r="R7" s="13"/>
      <c r="S7" s="15"/>
      <c r="T7" s="16">
        <v>11</v>
      </c>
      <c r="U7" s="16">
        <v>27.42</v>
      </c>
      <c r="V7" s="14"/>
      <c r="W7" s="16">
        <v>17</v>
      </c>
      <c r="X7" s="16">
        <v>4.5</v>
      </c>
      <c r="Y7" s="16">
        <v>1.6</v>
      </c>
      <c r="Z7" s="16"/>
      <c r="AA7" s="16"/>
      <c r="AB7" s="16">
        <v>5.9</v>
      </c>
      <c r="AC7" s="16"/>
      <c r="AD7" s="16">
        <v>3.6</v>
      </c>
      <c r="AE7" s="16">
        <v>3.4</v>
      </c>
      <c r="AF7" s="16">
        <v>0.55000000000000004</v>
      </c>
      <c r="AG7" s="15">
        <v>100</v>
      </c>
      <c r="AH7" s="13"/>
      <c r="AI7" s="13"/>
      <c r="AJ7" s="16"/>
      <c r="AK7" s="16"/>
      <c r="AL7" s="16">
        <v>3.5</v>
      </c>
      <c r="AM7" s="16"/>
      <c r="AN7" s="16">
        <v>15</v>
      </c>
      <c r="AO7" s="16">
        <v>1.1299999999999999</v>
      </c>
      <c r="AP7" s="16">
        <v>10.8</v>
      </c>
      <c r="AQ7" s="16"/>
      <c r="AR7" s="13">
        <v>191</v>
      </c>
      <c r="AS7" s="13">
        <v>0.96</v>
      </c>
      <c r="AT7" s="13">
        <v>1.05</v>
      </c>
      <c r="AU7" s="13">
        <v>0.37</v>
      </c>
      <c r="AV7" s="13"/>
      <c r="AW7" s="13">
        <v>32</v>
      </c>
      <c r="AX7" s="13"/>
      <c r="AY7" s="13">
        <v>133</v>
      </c>
      <c r="AZ7" s="14">
        <v>65.173199613249494</v>
      </c>
      <c r="BA7" s="14">
        <v>7.0387055582309443</v>
      </c>
      <c r="BB7" s="15">
        <v>5298.5811285571835</v>
      </c>
      <c r="BC7" s="23">
        <v>6975.3572082068658</v>
      </c>
      <c r="BD7" s="15">
        <v>8130.0000000000009</v>
      </c>
      <c r="BE7" s="15">
        <v>10702.8</v>
      </c>
      <c r="BF7" s="24" t="s">
        <v>79</v>
      </c>
      <c r="BG7" s="13"/>
      <c r="BH7" s="13" t="s">
        <v>1</v>
      </c>
      <c r="BI7" s="13" t="s">
        <v>2</v>
      </c>
      <c r="BJ7" s="18" t="s">
        <v>74</v>
      </c>
    </row>
    <row r="8" spans="1:62" s="17" customFormat="1" ht="16">
      <c r="A8" s="12" t="s">
        <v>8</v>
      </c>
      <c r="B8" s="13" t="s">
        <v>89</v>
      </c>
      <c r="C8" s="13">
        <v>-0.27</v>
      </c>
      <c r="D8" s="13">
        <v>-16.234999999999999</v>
      </c>
      <c r="E8" s="13">
        <v>1E-4</v>
      </c>
      <c r="F8" s="13">
        <v>-4095</v>
      </c>
      <c r="G8" s="28">
        <f t="shared" si="0"/>
        <v>41.336936550000004</v>
      </c>
      <c r="H8" s="13">
        <v>50.87</v>
      </c>
      <c r="I8" s="13">
        <v>1.1599999999999999</v>
      </c>
      <c r="J8" s="13">
        <v>16.43</v>
      </c>
      <c r="K8" s="14">
        <v>10.64</v>
      </c>
      <c r="L8" s="13">
        <v>0.18</v>
      </c>
      <c r="M8" s="13">
        <v>7.71</v>
      </c>
      <c r="N8" s="14">
        <v>9.6999999999999993</v>
      </c>
      <c r="O8" s="13">
        <v>2.98</v>
      </c>
      <c r="P8" s="13">
        <v>0.04</v>
      </c>
      <c r="Q8" s="13">
        <v>0</v>
      </c>
      <c r="R8" s="16">
        <v>0.5408930540337461</v>
      </c>
      <c r="S8" s="15">
        <v>128.9</v>
      </c>
      <c r="T8" s="16">
        <v>1.3</v>
      </c>
      <c r="U8" s="16">
        <v>3.9</v>
      </c>
      <c r="V8" s="14">
        <v>0.7</v>
      </c>
      <c r="W8" s="16">
        <v>4.3</v>
      </c>
      <c r="X8" s="16">
        <v>1.9</v>
      </c>
      <c r="Y8" s="16">
        <v>0.9</v>
      </c>
      <c r="Z8" s="16">
        <v>3.5</v>
      </c>
      <c r="AA8" s="16">
        <v>0.7</v>
      </c>
      <c r="AB8" s="16">
        <v>4.7</v>
      </c>
      <c r="AC8" s="16">
        <v>1</v>
      </c>
      <c r="AD8" s="16">
        <v>3</v>
      </c>
      <c r="AE8" s="16">
        <v>3</v>
      </c>
      <c r="AF8" s="16">
        <v>0.5</v>
      </c>
      <c r="AG8" s="15">
        <v>7.1</v>
      </c>
      <c r="AH8" s="13">
        <v>0.3</v>
      </c>
      <c r="AI8" s="13">
        <v>231.1</v>
      </c>
      <c r="AJ8" s="16">
        <v>62.9</v>
      </c>
      <c r="AK8" s="16">
        <v>14.6</v>
      </c>
      <c r="AL8" s="16">
        <v>1.5</v>
      </c>
      <c r="AM8" s="16">
        <v>5.8</v>
      </c>
      <c r="AN8" s="16">
        <v>1.4</v>
      </c>
      <c r="AO8" s="16">
        <v>0.2</v>
      </c>
      <c r="AP8" s="16">
        <v>0.7</v>
      </c>
      <c r="AQ8" s="16">
        <v>32.6</v>
      </c>
      <c r="AR8" s="13">
        <v>83.7</v>
      </c>
      <c r="AS8" s="13">
        <v>0.1</v>
      </c>
      <c r="AT8" s="13">
        <v>0.1</v>
      </c>
      <c r="AU8" s="13">
        <v>1.4999999999999999E-2</v>
      </c>
      <c r="AV8" s="13">
        <v>179.6</v>
      </c>
      <c r="AW8" s="13">
        <v>26.1</v>
      </c>
      <c r="AX8" s="13">
        <v>101.9</v>
      </c>
      <c r="AY8" s="13">
        <v>48.5</v>
      </c>
      <c r="AZ8" s="14">
        <v>4.8782836878623339</v>
      </c>
      <c r="BA8" s="14">
        <v>0.48095754669065266</v>
      </c>
      <c r="BB8" s="15">
        <v>396.60446382320771</v>
      </c>
      <c r="BC8" s="23">
        <v>476.6289287704368</v>
      </c>
      <c r="BD8" s="15">
        <v>577.2299999999999</v>
      </c>
      <c r="BE8" s="15">
        <v>693.7</v>
      </c>
      <c r="BF8" s="24">
        <v>156.773017369569</v>
      </c>
      <c r="BG8" s="13">
        <v>199</v>
      </c>
      <c r="BH8" s="13" t="s">
        <v>1</v>
      </c>
      <c r="BI8" s="13" t="s">
        <v>2</v>
      </c>
      <c r="BJ8" s="18" t="s">
        <v>70</v>
      </c>
    </row>
    <row r="9" spans="1:62" s="17" customFormat="1" ht="16">
      <c r="A9" s="12" t="s">
        <v>9</v>
      </c>
      <c r="B9" s="13" t="s">
        <v>89</v>
      </c>
      <c r="C9" s="13">
        <v>-0.27</v>
      </c>
      <c r="D9" s="13">
        <v>-16.234999999999999</v>
      </c>
      <c r="E9" s="13">
        <v>1E-4</v>
      </c>
      <c r="F9" s="13">
        <v>-4095</v>
      </c>
      <c r="G9" s="28">
        <f t="shared" si="0"/>
        <v>41.336936550000004</v>
      </c>
      <c r="H9" s="13">
        <v>51.35</v>
      </c>
      <c r="I9" s="13">
        <v>1.43</v>
      </c>
      <c r="J9" s="13">
        <v>15.14</v>
      </c>
      <c r="K9" s="14">
        <v>8.92</v>
      </c>
      <c r="L9" s="13">
        <v>0.16</v>
      </c>
      <c r="M9" s="13">
        <v>8.81</v>
      </c>
      <c r="N9" s="14">
        <v>10.97</v>
      </c>
      <c r="O9" s="13">
        <v>3.06</v>
      </c>
      <c r="P9" s="13">
        <v>0.28000000000000003</v>
      </c>
      <c r="Q9" s="13">
        <v>0.16</v>
      </c>
      <c r="R9" s="16">
        <v>0.339699931305111</v>
      </c>
      <c r="S9" s="15">
        <v>158.69999999999999</v>
      </c>
      <c r="T9" s="16">
        <v>5.5</v>
      </c>
      <c r="U9" s="16">
        <v>13.2</v>
      </c>
      <c r="V9" s="14">
        <v>2.1</v>
      </c>
      <c r="W9" s="16">
        <v>10.4</v>
      </c>
      <c r="X9" s="16">
        <v>3.2</v>
      </c>
      <c r="Y9" s="16">
        <v>1.2</v>
      </c>
      <c r="Z9" s="16">
        <v>4</v>
      </c>
      <c r="AA9" s="16">
        <v>0.7</v>
      </c>
      <c r="AB9" s="16">
        <v>4.5</v>
      </c>
      <c r="AC9" s="16">
        <v>0.9</v>
      </c>
      <c r="AD9" s="16">
        <v>2.6</v>
      </c>
      <c r="AE9" s="16">
        <v>2.7</v>
      </c>
      <c r="AF9" s="16">
        <v>0.4</v>
      </c>
      <c r="AG9" s="15">
        <v>52.5</v>
      </c>
      <c r="AH9" s="13">
        <v>0.5</v>
      </c>
      <c r="AI9" s="13">
        <v>323.8</v>
      </c>
      <c r="AJ9" s="16">
        <v>61.1</v>
      </c>
      <c r="AK9" s="16">
        <v>15.1</v>
      </c>
      <c r="AL9" s="16">
        <v>2.2000000000000002</v>
      </c>
      <c r="AM9" s="16">
        <v>6.7</v>
      </c>
      <c r="AN9" s="16">
        <v>8.6</v>
      </c>
      <c r="AO9" s="16">
        <v>0.7</v>
      </c>
      <c r="AP9" s="16">
        <v>5.3</v>
      </c>
      <c r="AQ9" s="16">
        <v>33.6</v>
      </c>
      <c r="AR9" s="13">
        <v>156.69999999999999</v>
      </c>
      <c r="AS9" s="13">
        <v>0.5</v>
      </c>
      <c r="AT9" s="13">
        <v>0.5</v>
      </c>
      <c r="AU9" s="13">
        <v>0.2</v>
      </c>
      <c r="AV9" s="13">
        <v>231.4</v>
      </c>
      <c r="AW9" s="13">
        <v>23.5</v>
      </c>
      <c r="AX9" s="13">
        <v>56.1</v>
      </c>
      <c r="AY9" s="13">
        <v>93</v>
      </c>
      <c r="AZ9" s="14">
        <v>51.252628688628967</v>
      </c>
      <c r="BA9" s="14">
        <v>5.1740748961854006</v>
      </c>
      <c r="BB9" s="15">
        <v>4166.8387123855346</v>
      </c>
      <c r="BC9" s="23">
        <v>5127.5082221197317</v>
      </c>
      <c r="BD9" s="15">
        <v>4268.2499999999991</v>
      </c>
      <c r="BE9" s="15">
        <v>5252.2999999999993</v>
      </c>
      <c r="BF9" s="24">
        <v>196.02489493143946</v>
      </c>
      <c r="BG9" s="13">
        <v>201</v>
      </c>
      <c r="BH9" s="13" t="s">
        <v>1</v>
      </c>
      <c r="BI9" s="13" t="s">
        <v>2</v>
      </c>
      <c r="BJ9" s="18" t="s">
        <v>75</v>
      </c>
    </row>
    <row r="10" spans="1:62" s="17" customFormat="1" ht="16">
      <c r="A10" s="12" t="s">
        <v>10</v>
      </c>
      <c r="B10" s="13" t="s">
        <v>89</v>
      </c>
      <c r="C10" s="13">
        <v>-0.27</v>
      </c>
      <c r="D10" s="13">
        <v>-16.234999999999999</v>
      </c>
      <c r="E10" s="13">
        <v>1E-4</v>
      </c>
      <c r="F10" s="13">
        <v>-4095</v>
      </c>
      <c r="G10" s="28">
        <f t="shared" si="0"/>
        <v>41.336936550000004</v>
      </c>
      <c r="H10" s="13">
        <v>49.32</v>
      </c>
      <c r="I10" s="13">
        <v>0.9</v>
      </c>
      <c r="J10" s="13">
        <v>16.309999999999999</v>
      </c>
      <c r="K10" s="14">
        <v>10.69</v>
      </c>
      <c r="L10" s="13">
        <v>0.2</v>
      </c>
      <c r="M10" s="13">
        <v>9.2100000000000009</v>
      </c>
      <c r="N10" s="14">
        <v>10.62</v>
      </c>
      <c r="O10" s="13">
        <v>2.79</v>
      </c>
      <c r="P10" s="13">
        <v>0.09</v>
      </c>
      <c r="Q10" s="13">
        <v>7.0000000000000007E-2</v>
      </c>
      <c r="R10" s="16">
        <v>0.32093670759371318</v>
      </c>
      <c r="S10" s="15">
        <v>174.7</v>
      </c>
      <c r="T10" s="16">
        <v>2.2000000000000002</v>
      </c>
      <c r="U10" s="16">
        <v>6.1</v>
      </c>
      <c r="V10" s="14">
        <v>1</v>
      </c>
      <c r="W10" s="16">
        <v>5.0999999999999996</v>
      </c>
      <c r="X10" s="16">
        <v>1.8</v>
      </c>
      <c r="Y10" s="16">
        <v>0.8</v>
      </c>
      <c r="Z10" s="16">
        <v>3.1</v>
      </c>
      <c r="AA10" s="16">
        <v>0.6</v>
      </c>
      <c r="AB10" s="16">
        <v>4.4000000000000004</v>
      </c>
      <c r="AC10" s="16">
        <v>1</v>
      </c>
      <c r="AD10" s="16">
        <v>3.2</v>
      </c>
      <c r="AE10" s="16">
        <v>3.7</v>
      </c>
      <c r="AF10" s="16">
        <v>0.6</v>
      </c>
      <c r="AG10" s="15">
        <v>15</v>
      </c>
      <c r="AH10" s="13">
        <v>0.3</v>
      </c>
      <c r="AI10" s="13">
        <v>271.8</v>
      </c>
      <c r="AJ10" s="16">
        <v>77.8</v>
      </c>
      <c r="AK10" s="16">
        <v>13.8</v>
      </c>
      <c r="AL10" s="16">
        <v>1.2</v>
      </c>
      <c r="AM10" s="16">
        <v>4.8</v>
      </c>
      <c r="AN10" s="16">
        <v>2.8</v>
      </c>
      <c r="AO10" s="16">
        <v>0.3</v>
      </c>
      <c r="AP10" s="16">
        <v>1.6</v>
      </c>
      <c r="AQ10" s="16">
        <v>39.6</v>
      </c>
      <c r="AR10" s="13">
        <v>85.8</v>
      </c>
      <c r="AS10" s="13">
        <v>0.2</v>
      </c>
      <c r="AT10" s="13">
        <v>0.2</v>
      </c>
      <c r="AU10" s="13">
        <v>0.1</v>
      </c>
      <c r="AV10" s="13">
        <v>207.4</v>
      </c>
      <c r="AW10" s="13">
        <v>27.9</v>
      </c>
      <c r="AX10" s="13">
        <v>72.599999999999994</v>
      </c>
      <c r="AY10" s="13">
        <v>50.3</v>
      </c>
      <c r="AZ10" s="14">
        <v>16.898337848497672</v>
      </c>
      <c r="BA10" s="14">
        <v>1.8024893705064184</v>
      </c>
      <c r="BB10" s="15">
        <v>1373.8348670828607</v>
      </c>
      <c r="BC10" s="23">
        <v>1786.2669661718608</v>
      </c>
      <c r="BD10" s="15">
        <v>1219.4999999999998</v>
      </c>
      <c r="BE10" s="15">
        <v>1585.6000000000001</v>
      </c>
      <c r="BF10" s="24">
        <v>219.80029426919842</v>
      </c>
      <c r="BG10" s="13">
        <v>214</v>
      </c>
      <c r="BH10" s="13" t="s">
        <v>1</v>
      </c>
      <c r="BI10" s="13" t="s">
        <v>2</v>
      </c>
      <c r="BJ10" s="18" t="s">
        <v>75</v>
      </c>
    </row>
    <row r="11" spans="1:62" s="17" customFormat="1" ht="16">
      <c r="A11" s="12" t="s">
        <v>7</v>
      </c>
      <c r="B11" s="13" t="s">
        <v>89</v>
      </c>
      <c r="C11" s="13">
        <v>-0.27</v>
      </c>
      <c r="D11" s="13">
        <v>-16.234999999999999</v>
      </c>
      <c r="E11" s="13">
        <v>1E-4</v>
      </c>
      <c r="F11" s="13">
        <v>-4095</v>
      </c>
      <c r="G11" s="28">
        <f t="shared" si="0"/>
        <v>41.336936550000004</v>
      </c>
      <c r="H11" s="13">
        <v>51.69</v>
      </c>
      <c r="I11" s="13">
        <v>1.1399999999999999</v>
      </c>
      <c r="J11" s="13">
        <v>15.71</v>
      </c>
      <c r="K11" s="14">
        <v>10.72</v>
      </c>
      <c r="L11" s="13">
        <v>0.18</v>
      </c>
      <c r="M11" s="13">
        <v>7.71</v>
      </c>
      <c r="N11" s="14">
        <v>9.61</v>
      </c>
      <c r="O11" s="13">
        <v>3.04</v>
      </c>
      <c r="P11" s="13">
        <v>0.11</v>
      </c>
      <c r="Q11" s="13">
        <v>0.06</v>
      </c>
      <c r="R11" s="16">
        <v>0.61412357668105233</v>
      </c>
      <c r="S11" s="15">
        <v>129.80000000000001</v>
      </c>
      <c r="T11" s="16">
        <v>1.3</v>
      </c>
      <c r="U11" s="16">
        <v>3.4</v>
      </c>
      <c r="V11" s="14">
        <v>0.7</v>
      </c>
      <c r="W11" s="16">
        <v>4.2</v>
      </c>
      <c r="X11" s="16">
        <v>1.9</v>
      </c>
      <c r="Y11" s="16">
        <v>0.8</v>
      </c>
      <c r="Z11" s="16">
        <v>3.5</v>
      </c>
      <c r="AA11" s="16">
        <v>0.7</v>
      </c>
      <c r="AB11" s="16">
        <v>4.8</v>
      </c>
      <c r="AC11" s="16">
        <v>1.1000000000000001</v>
      </c>
      <c r="AD11" s="16">
        <v>3.1</v>
      </c>
      <c r="AE11" s="16">
        <v>3.4</v>
      </c>
      <c r="AF11" s="16">
        <v>0.5</v>
      </c>
      <c r="AG11" s="15">
        <v>7.1</v>
      </c>
      <c r="AH11" s="13">
        <v>0.3</v>
      </c>
      <c r="AI11" s="13">
        <v>217.3</v>
      </c>
      <c r="AJ11" s="16">
        <v>55.5</v>
      </c>
      <c r="AK11" s="16">
        <v>12.9</v>
      </c>
      <c r="AL11" s="16">
        <v>1.5</v>
      </c>
      <c r="AM11" s="16">
        <v>4.4000000000000004</v>
      </c>
      <c r="AN11" s="16">
        <v>1.3</v>
      </c>
      <c r="AO11" s="16">
        <v>0.1</v>
      </c>
      <c r="AP11" s="16">
        <v>0.7</v>
      </c>
      <c r="AQ11" s="16">
        <v>34.6</v>
      </c>
      <c r="AR11" s="13">
        <v>83.5</v>
      </c>
      <c r="AS11" s="13">
        <v>0.1</v>
      </c>
      <c r="AT11" s="13">
        <v>0.1</v>
      </c>
      <c r="AU11" s="13"/>
      <c r="AV11" s="13">
        <v>150.4</v>
      </c>
      <c r="AW11" s="13">
        <v>27.7</v>
      </c>
      <c r="AX11" s="13">
        <v>67.7</v>
      </c>
      <c r="AY11" s="13">
        <v>51.5</v>
      </c>
      <c r="AZ11" s="14">
        <v>4.8994628569056795</v>
      </c>
      <c r="BA11" s="14">
        <v>0.48304563377943327</v>
      </c>
      <c r="BB11" s="15">
        <v>398.32633026643174</v>
      </c>
      <c r="BC11" s="23">
        <v>478.69822307541835</v>
      </c>
      <c r="BD11" s="15">
        <v>577.23</v>
      </c>
      <c r="BE11" s="15">
        <v>693.7</v>
      </c>
      <c r="BF11" s="24">
        <v>150.30175753096736</v>
      </c>
      <c r="BG11" s="13">
        <v>194</v>
      </c>
      <c r="BH11" s="13" t="s">
        <v>1</v>
      </c>
      <c r="BI11" s="13" t="s">
        <v>2</v>
      </c>
      <c r="BJ11" s="18" t="s">
        <v>75</v>
      </c>
    </row>
    <row r="12" spans="1:62" s="17" customFormat="1" ht="16">
      <c r="A12" s="12" t="s">
        <v>11</v>
      </c>
      <c r="B12" s="13" t="s">
        <v>89</v>
      </c>
      <c r="C12" s="13">
        <v>-0.27</v>
      </c>
      <c r="D12" s="13">
        <v>-16.234999999999999</v>
      </c>
      <c r="E12" s="13">
        <v>1E-4</v>
      </c>
      <c r="F12" s="13">
        <v>-4095</v>
      </c>
      <c r="G12" s="28">
        <f t="shared" si="0"/>
        <v>41.336936550000004</v>
      </c>
      <c r="H12" s="13">
        <v>49.42</v>
      </c>
      <c r="I12" s="13">
        <v>0.91</v>
      </c>
      <c r="J12" s="13">
        <v>16.329999999999998</v>
      </c>
      <c r="K12" s="14">
        <v>10.66</v>
      </c>
      <c r="L12" s="13">
        <v>0.19</v>
      </c>
      <c r="M12" s="13">
        <v>9.0500000000000007</v>
      </c>
      <c r="N12" s="14">
        <v>10.69</v>
      </c>
      <c r="O12" s="13">
        <v>2.77</v>
      </c>
      <c r="P12" s="13">
        <v>0.09</v>
      </c>
      <c r="Q12" s="13">
        <v>7.0000000000000007E-2</v>
      </c>
      <c r="R12" s="16">
        <v>0.27960391387409117</v>
      </c>
      <c r="S12" s="15">
        <v>157.19999999999999</v>
      </c>
      <c r="T12" s="16">
        <v>1.9</v>
      </c>
      <c r="U12" s="16">
        <v>5.0999999999999996</v>
      </c>
      <c r="V12" s="14">
        <v>0.9</v>
      </c>
      <c r="W12" s="16">
        <v>4.9000000000000004</v>
      </c>
      <c r="X12" s="16">
        <v>1.8</v>
      </c>
      <c r="Y12" s="16">
        <v>0.8</v>
      </c>
      <c r="Z12" s="16">
        <v>3.1</v>
      </c>
      <c r="AA12" s="16">
        <v>0.6</v>
      </c>
      <c r="AB12" s="16">
        <v>4.5</v>
      </c>
      <c r="AC12" s="16">
        <v>1.1000000000000001</v>
      </c>
      <c r="AD12" s="16">
        <v>3.4</v>
      </c>
      <c r="AE12" s="16">
        <v>4</v>
      </c>
      <c r="AF12" s="16">
        <v>0.6</v>
      </c>
      <c r="AG12" s="15">
        <v>14.5</v>
      </c>
      <c r="AH12" s="13">
        <v>0.2</v>
      </c>
      <c r="AI12" s="13">
        <v>256.89999999999998</v>
      </c>
      <c r="AJ12" s="16">
        <v>72.400000000000006</v>
      </c>
      <c r="AK12" s="16">
        <v>12.9</v>
      </c>
      <c r="AL12" s="16">
        <v>1.2</v>
      </c>
      <c r="AM12" s="16">
        <v>5.3</v>
      </c>
      <c r="AN12" s="16">
        <v>2.5</v>
      </c>
      <c r="AO12" s="16">
        <v>0.3</v>
      </c>
      <c r="AP12" s="16">
        <v>1.5</v>
      </c>
      <c r="AQ12" s="16">
        <v>39.799999999999997</v>
      </c>
      <c r="AR12" s="13">
        <v>84.4</v>
      </c>
      <c r="AS12" s="13">
        <v>0.1</v>
      </c>
      <c r="AT12" s="13">
        <v>0.2</v>
      </c>
      <c r="AU12" s="13">
        <v>0.1</v>
      </c>
      <c r="AV12" s="13">
        <v>190.2</v>
      </c>
      <c r="AW12" s="13">
        <v>27.8</v>
      </c>
      <c r="AX12" s="13">
        <v>56.3</v>
      </c>
      <c r="AY12" s="13">
        <v>48.3</v>
      </c>
      <c r="AZ12" s="14">
        <v>15.23590558277998</v>
      </c>
      <c r="BA12" s="14">
        <v>1.57612816373586</v>
      </c>
      <c r="BB12" s="15">
        <v>1238.6791238800124</v>
      </c>
      <c r="BC12" s="23">
        <v>1561.9430102622373</v>
      </c>
      <c r="BD12" s="15">
        <v>1178.8500000000001</v>
      </c>
      <c r="BE12" s="15">
        <v>1486.5</v>
      </c>
      <c r="BF12" s="24">
        <v>222.98268324615273</v>
      </c>
      <c r="BG12" s="13">
        <v>211</v>
      </c>
      <c r="BH12" s="13" t="s">
        <v>1</v>
      </c>
      <c r="BI12" s="13" t="s">
        <v>2</v>
      </c>
      <c r="BJ12" s="18" t="s">
        <v>75</v>
      </c>
    </row>
    <row r="13" spans="1:62" s="17" customFormat="1" ht="16">
      <c r="A13" s="12" t="s">
        <v>12</v>
      </c>
      <c r="B13" s="13" t="s">
        <v>89</v>
      </c>
      <c r="C13" s="13">
        <v>-0.27</v>
      </c>
      <c r="D13" s="13">
        <v>-16.234999999999999</v>
      </c>
      <c r="E13" s="13">
        <v>1E-4</v>
      </c>
      <c r="F13" s="13">
        <v>-4095</v>
      </c>
      <c r="G13" s="28">
        <f t="shared" si="0"/>
        <v>41.336936550000004</v>
      </c>
      <c r="H13" s="13">
        <v>51.92</v>
      </c>
      <c r="I13" s="13">
        <v>1.56</v>
      </c>
      <c r="J13" s="13">
        <v>15.12</v>
      </c>
      <c r="K13" s="14">
        <v>9.0500000000000007</v>
      </c>
      <c r="L13" s="13">
        <v>0.15</v>
      </c>
      <c r="M13" s="13">
        <v>8.17</v>
      </c>
      <c r="N13" s="14">
        <v>10.72</v>
      </c>
      <c r="O13" s="13">
        <v>3.21</v>
      </c>
      <c r="P13" s="13">
        <v>0.28999999999999998</v>
      </c>
      <c r="Q13" s="13">
        <v>0.17</v>
      </c>
      <c r="R13" s="16">
        <v>0.39232994094424967</v>
      </c>
      <c r="S13" s="15">
        <v>146.6</v>
      </c>
      <c r="T13" s="16">
        <v>5.2</v>
      </c>
      <c r="U13" s="16">
        <v>13.6</v>
      </c>
      <c r="V13" s="14">
        <v>2.1</v>
      </c>
      <c r="W13" s="16">
        <v>10.7</v>
      </c>
      <c r="X13" s="16">
        <v>3.3</v>
      </c>
      <c r="Y13" s="16">
        <v>1.2</v>
      </c>
      <c r="Z13" s="16">
        <v>4.2</v>
      </c>
      <c r="AA13" s="16">
        <v>0.7</v>
      </c>
      <c r="AB13" s="16">
        <v>4.5</v>
      </c>
      <c r="AC13" s="16">
        <v>0.9</v>
      </c>
      <c r="AD13" s="16">
        <v>2.6</v>
      </c>
      <c r="AE13" s="16">
        <v>2.8</v>
      </c>
      <c r="AF13" s="16">
        <v>0.4</v>
      </c>
      <c r="AG13" s="15">
        <v>47.6</v>
      </c>
      <c r="AH13" s="13">
        <v>0.6</v>
      </c>
      <c r="AI13" s="13">
        <v>346.2</v>
      </c>
      <c r="AJ13" s="16">
        <v>63.1</v>
      </c>
      <c r="AK13" s="16">
        <v>16</v>
      </c>
      <c r="AL13" s="16">
        <v>2.2999999999999998</v>
      </c>
      <c r="AM13" s="16">
        <v>7.6</v>
      </c>
      <c r="AN13" s="16">
        <v>7.7</v>
      </c>
      <c r="AO13" s="16">
        <v>0.7</v>
      </c>
      <c r="AP13" s="16">
        <v>5.3</v>
      </c>
      <c r="AQ13" s="16">
        <v>33.5</v>
      </c>
      <c r="AR13" s="13">
        <v>153.80000000000001</v>
      </c>
      <c r="AS13" s="13">
        <v>0.4</v>
      </c>
      <c r="AT13" s="13">
        <v>0.5</v>
      </c>
      <c r="AU13" s="13">
        <v>0.2</v>
      </c>
      <c r="AV13" s="13">
        <v>242.8</v>
      </c>
      <c r="AW13" s="13">
        <v>23.9</v>
      </c>
      <c r="AX13" s="13">
        <v>63.9</v>
      </c>
      <c r="AY13" s="13">
        <v>99.8</v>
      </c>
      <c r="AZ13" s="14">
        <v>37.884001791755047</v>
      </c>
      <c r="BA13" s="14">
        <v>4.2181766700903731</v>
      </c>
      <c r="BB13" s="15">
        <v>3079.969345669685</v>
      </c>
      <c r="BC13" s="23">
        <v>4180.2130800595596</v>
      </c>
      <c r="BD13" s="15">
        <v>3869.8799999999997</v>
      </c>
      <c r="BE13" s="15">
        <v>5252.3000000000011</v>
      </c>
      <c r="BF13" s="24">
        <v>214.92097595873986</v>
      </c>
      <c r="BG13" s="13">
        <v>198</v>
      </c>
      <c r="BH13" s="13" t="s">
        <v>1</v>
      </c>
      <c r="BI13" s="13" t="s">
        <v>2</v>
      </c>
      <c r="BJ13" s="18" t="s">
        <v>75</v>
      </c>
    </row>
    <row r="14" spans="1:62" s="17" customFormat="1" ht="16">
      <c r="A14" s="12" t="s">
        <v>13</v>
      </c>
      <c r="B14" s="13" t="s">
        <v>89</v>
      </c>
      <c r="C14" s="13">
        <v>-0.27</v>
      </c>
      <c r="D14" s="13">
        <v>-16.234999999999999</v>
      </c>
      <c r="E14" s="13">
        <v>1E-4</v>
      </c>
      <c r="F14" s="13">
        <v>-4095</v>
      </c>
      <c r="G14" s="28">
        <f t="shared" si="0"/>
        <v>41.336936550000004</v>
      </c>
      <c r="H14" s="13">
        <v>50.81</v>
      </c>
      <c r="I14" s="13">
        <v>1.59</v>
      </c>
      <c r="J14" s="13">
        <v>15.79</v>
      </c>
      <c r="K14" s="14">
        <v>8.84</v>
      </c>
      <c r="L14" s="13">
        <v>0.16</v>
      </c>
      <c r="M14" s="13">
        <v>8.1300000000000008</v>
      </c>
      <c r="N14" s="14">
        <v>10.81</v>
      </c>
      <c r="O14" s="13">
        <v>3.12</v>
      </c>
      <c r="P14" s="13">
        <v>0.3</v>
      </c>
      <c r="Q14" s="13">
        <v>0.27</v>
      </c>
      <c r="R14" s="16">
        <v>0.39097124189054899</v>
      </c>
      <c r="S14" s="15">
        <v>147.19999999999999</v>
      </c>
      <c r="T14" s="16">
        <v>5.4</v>
      </c>
      <c r="U14" s="16">
        <v>15.7</v>
      </c>
      <c r="V14" s="14">
        <v>2.2000000000000002</v>
      </c>
      <c r="W14" s="16">
        <v>11</v>
      </c>
      <c r="X14" s="16">
        <v>3.4</v>
      </c>
      <c r="Y14" s="16">
        <v>1.3</v>
      </c>
      <c r="Z14" s="16">
        <v>4.0999999999999996</v>
      </c>
      <c r="AA14" s="16">
        <v>0.7</v>
      </c>
      <c r="AB14" s="16">
        <v>4.5999999999999996</v>
      </c>
      <c r="AC14" s="16">
        <v>1</v>
      </c>
      <c r="AD14" s="16">
        <v>2.8</v>
      </c>
      <c r="AE14" s="16">
        <v>2.7</v>
      </c>
      <c r="AF14" s="16">
        <v>0.4</v>
      </c>
      <c r="AG14" s="15">
        <v>48.9</v>
      </c>
      <c r="AH14" s="13">
        <v>0.7</v>
      </c>
      <c r="AI14" s="13">
        <v>378.4</v>
      </c>
      <c r="AJ14" s="16">
        <v>75.400000000000006</v>
      </c>
      <c r="AK14" s="16">
        <v>19.600000000000001</v>
      </c>
      <c r="AL14" s="16">
        <v>2.4</v>
      </c>
      <c r="AM14" s="16">
        <v>9.6999999999999993</v>
      </c>
      <c r="AN14" s="16">
        <v>7.8</v>
      </c>
      <c r="AO14" s="16">
        <v>0.9</v>
      </c>
      <c r="AP14" s="16">
        <v>5.4</v>
      </c>
      <c r="AQ14" s="16">
        <v>32.799999999999997</v>
      </c>
      <c r="AR14" s="13">
        <v>155.69999999999999</v>
      </c>
      <c r="AS14" s="13">
        <v>0.4</v>
      </c>
      <c r="AT14" s="13">
        <v>0.5</v>
      </c>
      <c r="AU14" s="13">
        <v>0.2</v>
      </c>
      <c r="AV14" s="13">
        <v>297</v>
      </c>
      <c r="AW14" s="13">
        <v>23.8</v>
      </c>
      <c r="AX14" s="13">
        <v>106.2</v>
      </c>
      <c r="AY14" s="13">
        <v>95.9</v>
      </c>
      <c r="AZ14" s="14">
        <v>38.201464665857458</v>
      </c>
      <c r="BA14" s="14">
        <v>4.2185666502173884</v>
      </c>
      <c r="BB14" s="15">
        <v>3105.7790773342113</v>
      </c>
      <c r="BC14" s="23">
        <v>4180.5995503654322</v>
      </c>
      <c r="BD14" s="15">
        <v>3975.5699999999997</v>
      </c>
      <c r="BE14" s="15">
        <v>5351.4000000000005</v>
      </c>
      <c r="BF14" s="24">
        <v>214.79340456963118</v>
      </c>
      <c r="BG14" s="13">
        <v>202</v>
      </c>
      <c r="BH14" s="13" t="s">
        <v>1</v>
      </c>
      <c r="BI14" s="13" t="s">
        <v>2</v>
      </c>
      <c r="BJ14" s="18" t="s">
        <v>70</v>
      </c>
    </row>
    <row r="15" spans="1:62" s="11" customFormat="1" ht="16">
      <c r="A15" s="6" t="s">
        <v>14</v>
      </c>
      <c r="B15" s="7" t="s">
        <v>92</v>
      </c>
      <c r="C15" s="7">
        <v>-0.13600000000000001</v>
      </c>
      <c r="D15" s="7">
        <v>-16.428999999999998</v>
      </c>
      <c r="E15" s="7">
        <v>1E-4</v>
      </c>
      <c r="F15" s="7">
        <v>-4000</v>
      </c>
      <c r="G15" s="29">
        <f t="shared" si="0"/>
        <v>40.377960000000002</v>
      </c>
      <c r="H15" s="7">
        <v>50.25</v>
      </c>
      <c r="I15" s="7">
        <v>2.0299999999999998</v>
      </c>
      <c r="J15" s="7">
        <v>15.88</v>
      </c>
      <c r="K15" s="8">
        <v>8.6999999999999993</v>
      </c>
      <c r="L15" s="7">
        <v>0.14000000000000001</v>
      </c>
      <c r="M15" s="7">
        <v>6.71</v>
      </c>
      <c r="N15" s="8">
        <v>11.21</v>
      </c>
      <c r="O15" s="7">
        <v>3.41</v>
      </c>
      <c r="P15" s="7">
        <v>0.98</v>
      </c>
      <c r="Q15" s="7">
        <v>0.34</v>
      </c>
      <c r="R15" s="7"/>
      <c r="S15" s="9">
        <v>184.1</v>
      </c>
      <c r="T15" s="10">
        <v>18.46</v>
      </c>
      <c r="U15" s="10">
        <v>38.53</v>
      </c>
      <c r="V15" s="8">
        <v>4.83</v>
      </c>
      <c r="W15" s="10">
        <v>20.82</v>
      </c>
      <c r="X15" s="10">
        <v>4.76</v>
      </c>
      <c r="Y15" s="10">
        <v>1.55</v>
      </c>
      <c r="Z15" s="10">
        <v>4.7300000000000004</v>
      </c>
      <c r="AA15" s="10">
        <v>0.73199999999999998</v>
      </c>
      <c r="AB15" s="10">
        <v>4.12</v>
      </c>
      <c r="AC15" s="10">
        <v>0.8</v>
      </c>
      <c r="AD15" s="10">
        <v>2.16</v>
      </c>
      <c r="AE15" s="10">
        <v>1.83</v>
      </c>
      <c r="AF15" s="10">
        <v>0.27400000000000002</v>
      </c>
      <c r="AG15" s="9">
        <v>193</v>
      </c>
      <c r="AH15" s="7"/>
      <c r="AI15" s="7">
        <v>283.60000000000002</v>
      </c>
      <c r="AJ15" s="10">
        <v>69.2</v>
      </c>
      <c r="AK15" s="10">
        <v>16.79</v>
      </c>
      <c r="AL15" s="10">
        <v>3.41</v>
      </c>
      <c r="AM15" s="10"/>
      <c r="AN15" s="10">
        <v>29.71</v>
      </c>
      <c r="AO15" s="10">
        <v>1.1990000000000001</v>
      </c>
      <c r="AP15" s="10">
        <v>15.91</v>
      </c>
      <c r="AQ15" s="10">
        <v>26.18</v>
      </c>
      <c r="AR15" s="7">
        <v>400</v>
      </c>
      <c r="AS15" s="7">
        <v>1.6932</v>
      </c>
      <c r="AT15" s="7">
        <v>2.093</v>
      </c>
      <c r="AU15" s="7">
        <v>0.59699999999999998</v>
      </c>
      <c r="AV15" s="7">
        <v>194</v>
      </c>
      <c r="AW15" s="7">
        <v>23</v>
      </c>
      <c r="AX15" s="7">
        <v>91.4</v>
      </c>
      <c r="AY15" s="7">
        <v>148.4</v>
      </c>
      <c r="AZ15" s="8">
        <v>108.13106538264927</v>
      </c>
      <c r="BA15" s="8">
        <v>8.9138095867251277</v>
      </c>
      <c r="BB15" s="9">
        <v>8791.0556156093844</v>
      </c>
      <c r="BC15" s="25">
        <v>8833.5853004446017</v>
      </c>
      <c r="BD15" s="9">
        <v>15690.899999999998</v>
      </c>
      <c r="BE15" s="9">
        <v>15766.81</v>
      </c>
      <c r="BF15" s="26" t="s">
        <v>79</v>
      </c>
      <c r="BG15" s="7"/>
      <c r="BH15" s="7" t="s">
        <v>1</v>
      </c>
      <c r="BI15" s="7" t="s">
        <v>2</v>
      </c>
      <c r="BJ15" s="19" t="s">
        <v>73</v>
      </c>
    </row>
    <row r="16" spans="1:62" s="11" customFormat="1" ht="16">
      <c r="A16" s="6" t="s">
        <v>15</v>
      </c>
      <c r="B16" s="7" t="s">
        <v>92</v>
      </c>
      <c r="C16" s="7">
        <v>-0.08</v>
      </c>
      <c r="D16" s="7">
        <v>-16.38</v>
      </c>
      <c r="E16" s="7">
        <v>0.1</v>
      </c>
      <c r="F16" s="7">
        <v>-2800</v>
      </c>
      <c r="G16" s="29">
        <f t="shared" si="0"/>
        <v>28.264572000000001</v>
      </c>
      <c r="H16" s="7">
        <v>45.15</v>
      </c>
      <c r="I16" s="7">
        <v>3.18</v>
      </c>
      <c r="J16" s="7">
        <v>15.11</v>
      </c>
      <c r="K16" s="8">
        <v>9.1999999999999993</v>
      </c>
      <c r="L16" s="7">
        <v>0.15</v>
      </c>
      <c r="M16" s="7">
        <v>7.5</v>
      </c>
      <c r="N16" s="8">
        <v>12.34</v>
      </c>
      <c r="O16" s="7">
        <v>3.04</v>
      </c>
      <c r="P16" s="7">
        <v>1.86</v>
      </c>
      <c r="Q16" s="7">
        <v>0.86</v>
      </c>
      <c r="R16" s="7"/>
      <c r="S16" s="9"/>
      <c r="T16" s="10">
        <v>55</v>
      </c>
      <c r="U16" s="10">
        <v>116.16</v>
      </c>
      <c r="V16" s="8"/>
      <c r="W16" s="10">
        <v>53</v>
      </c>
      <c r="X16" s="10">
        <v>9.5</v>
      </c>
      <c r="Y16" s="10">
        <v>3.1</v>
      </c>
      <c r="Z16" s="10">
        <v>7.5</v>
      </c>
      <c r="AA16" s="10"/>
      <c r="AB16" s="10">
        <v>5.2</v>
      </c>
      <c r="AC16" s="10"/>
      <c r="AD16" s="10">
        <v>2.1</v>
      </c>
      <c r="AE16" s="10">
        <v>1.7</v>
      </c>
      <c r="AF16" s="10">
        <v>0.24</v>
      </c>
      <c r="AG16" s="9">
        <v>561</v>
      </c>
      <c r="AH16" s="7"/>
      <c r="AI16" s="7"/>
      <c r="AJ16" s="10"/>
      <c r="AK16" s="10"/>
      <c r="AL16" s="10">
        <v>6.6</v>
      </c>
      <c r="AM16" s="10"/>
      <c r="AN16" s="10">
        <v>79.599999999999994</v>
      </c>
      <c r="AO16" s="10">
        <v>3.92</v>
      </c>
      <c r="AP16" s="10">
        <v>42.9</v>
      </c>
      <c r="AQ16" s="10"/>
      <c r="AR16" s="7">
        <v>854</v>
      </c>
      <c r="AS16" s="7">
        <v>4.7300000000000004</v>
      </c>
      <c r="AT16" s="7">
        <v>5.66</v>
      </c>
      <c r="AU16" s="7">
        <v>1.87</v>
      </c>
      <c r="AV16" s="7"/>
      <c r="AW16" s="7">
        <v>22</v>
      </c>
      <c r="AX16" s="7"/>
      <c r="AY16" s="7">
        <v>273</v>
      </c>
      <c r="AZ16" s="8">
        <v>366.67784458911711</v>
      </c>
      <c r="BA16" s="8">
        <v>28.040070468579543</v>
      </c>
      <c r="BB16" s="9">
        <v>29810.908765095221</v>
      </c>
      <c r="BC16" s="25">
        <v>27787.709834362326</v>
      </c>
      <c r="BD16" s="9">
        <v>45609.299999999996</v>
      </c>
      <c r="BE16" s="9">
        <v>42513.899999999987</v>
      </c>
      <c r="BF16" s="26" t="s">
        <v>79</v>
      </c>
      <c r="BG16" s="7"/>
      <c r="BH16" s="7" t="s">
        <v>1</v>
      </c>
      <c r="BI16" s="7" t="s">
        <v>2</v>
      </c>
      <c r="BJ16" s="19" t="s">
        <v>74</v>
      </c>
    </row>
    <row r="17" spans="1:62" s="11" customFormat="1" ht="16">
      <c r="A17" s="6" t="s">
        <v>16</v>
      </c>
      <c r="B17" s="7" t="s">
        <v>91</v>
      </c>
      <c r="C17" s="7">
        <v>-4.3999999999999997E-2</v>
      </c>
      <c r="D17" s="7">
        <v>-16.466999999999999</v>
      </c>
      <c r="E17" s="7">
        <v>1E-4</v>
      </c>
      <c r="F17" s="7">
        <v>-3836</v>
      </c>
      <c r="G17" s="29">
        <f t="shared" si="0"/>
        <v>38.722463640000001</v>
      </c>
      <c r="H17" s="7">
        <v>52.15</v>
      </c>
      <c r="I17" s="7">
        <v>1.57</v>
      </c>
      <c r="J17" s="7">
        <v>16.809999999999999</v>
      </c>
      <c r="K17" s="8">
        <v>7.73</v>
      </c>
      <c r="L17" s="7">
        <v>0.14000000000000001</v>
      </c>
      <c r="M17" s="7">
        <v>7.22</v>
      </c>
      <c r="N17" s="8">
        <v>9.92</v>
      </c>
      <c r="O17" s="7">
        <v>3.37</v>
      </c>
      <c r="P17" s="7">
        <v>0.55000000000000004</v>
      </c>
      <c r="Q17" s="7">
        <v>0.4</v>
      </c>
      <c r="R17" s="10">
        <v>0.63907242389767849</v>
      </c>
      <c r="S17" s="9">
        <v>105</v>
      </c>
      <c r="T17" s="10">
        <v>8.9</v>
      </c>
      <c r="U17" s="10">
        <v>21.5</v>
      </c>
      <c r="V17" s="8">
        <v>3</v>
      </c>
      <c r="W17" s="10">
        <v>13.8</v>
      </c>
      <c r="X17" s="10">
        <v>3.8</v>
      </c>
      <c r="Y17" s="10">
        <v>1.4</v>
      </c>
      <c r="Z17" s="10">
        <v>4.5</v>
      </c>
      <c r="AA17" s="10">
        <v>0.8</v>
      </c>
      <c r="AB17" s="10">
        <v>4.8</v>
      </c>
      <c r="AC17" s="10">
        <v>1</v>
      </c>
      <c r="AD17" s="10">
        <v>2.8</v>
      </c>
      <c r="AE17" s="10">
        <v>2.8</v>
      </c>
      <c r="AF17" s="10">
        <v>0.4</v>
      </c>
      <c r="AG17" s="9">
        <v>91.1</v>
      </c>
      <c r="AH17" s="7">
        <v>1</v>
      </c>
      <c r="AI17" s="7">
        <v>265.3</v>
      </c>
      <c r="AJ17" s="10">
        <v>49.6</v>
      </c>
      <c r="AK17" s="10">
        <v>19.7</v>
      </c>
      <c r="AL17" s="10">
        <v>2.9</v>
      </c>
      <c r="AM17" s="10">
        <v>8.6999999999999993</v>
      </c>
      <c r="AN17" s="10">
        <v>14.2</v>
      </c>
      <c r="AO17" s="10">
        <v>1</v>
      </c>
      <c r="AP17" s="10">
        <v>8.8000000000000007</v>
      </c>
      <c r="AQ17" s="10">
        <v>30.5</v>
      </c>
      <c r="AR17" s="7">
        <v>214.5</v>
      </c>
      <c r="AS17" s="7">
        <v>0.8</v>
      </c>
      <c r="AT17" s="7">
        <v>0.9</v>
      </c>
      <c r="AU17" s="7">
        <v>0.3</v>
      </c>
      <c r="AV17" s="7">
        <v>227.3</v>
      </c>
      <c r="AW17" s="7">
        <v>25.4</v>
      </c>
      <c r="AX17" s="7">
        <v>82</v>
      </c>
      <c r="AY17" s="7">
        <v>129.19999999999999</v>
      </c>
      <c r="AZ17" s="8">
        <v>56.987334661956261</v>
      </c>
      <c r="BA17" s="8">
        <v>5.5048138861165219</v>
      </c>
      <c r="BB17" s="9">
        <v>4633.0703080170442</v>
      </c>
      <c r="BC17" s="25">
        <v>5455.2705611414731</v>
      </c>
      <c r="BD17" s="9">
        <v>7406.43</v>
      </c>
      <c r="BE17" s="9">
        <v>8720.8000000000011</v>
      </c>
      <c r="BF17" s="26">
        <v>180.69564098611008</v>
      </c>
      <c r="BG17" s="7">
        <v>192</v>
      </c>
      <c r="BH17" s="7" t="s">
        <v>1</v>
      </c>
      <c r="BI17" s="7" t="s">
        <v>2</v>
      </c>
      <c r="BJ17" s="19" t="s">
        <v>71</v>
      </c>
    </row>
    <row r="18" spans="1:62" s="11" customFormat="1" ht="16">
      <c r="A18" s="6" t="s">
        <v>17</v>
      </c>
      <c r="B18" s="7" t="s">
        <v>91</v>
      </c>
      <c r="C18" s="7">
        <v>-4.3999999999999997E-2</v>
      </c>
      <c r="D18" s="7">
        <v>-16.466999999999999</v>
      </c>
      <c r="E18" s="7">
        <v>1E-4</v>
      </c>
      <c r="F18" s="7">
        <v>-3836</v>
      </c>
      <c r="G18" s="29">
        <f t="shared" si="0"/>
        <v>38.722463640000001</v>
      </c>
      <c r="H18" s="7">
        <v>52.22</v>
      </c>
      <c r="I18" s="7">
        <v>1.58</v>
      </c>
      <c r="J18" s="7">
        <v>15.83</v>
      </c>
      <c r="K18" s="8">
        <v>7.54</v>
      </c>
      <c r="L18" s="7">
        <v>0.15</v>
      </c>
      <c r="M18" s="7">
        <v>6.99</v>
      </c>
      <c r="N18" s="8">
        <v>9.67</v>
      </c>
      <c r="O18" s="7">
        <v>3.75</v>
      </c>
      <c r="P18" s="7">
        <v>0.52</v>
      </c>
      <c r="Q18" s="7">
        <v>0.26</v>
      </c>
      <c r="R18" s="10">
        <v>0.66459060703982575</v>
      </c>
      <c r="S18" s="9">
        <v>109.7</v>
      </c>
      <c r="T18" s="10">
        <v>8.6999999999999993</v>
      </c>
      <c r="U18" s="10">
        <v>19.5</v>
      </c>
      <c r="V18" s="8">
        <v>2.8</v>
      </c>
      <c r="W18" s="10">
        <v>13.4</v>
      </c>
      <c r="X18" s="10">
        <v>3.8</v>
      </c>
      <c r="Y18" s="10">
        <v>1.3</v>
      </c>
      <c r="Z18" s="10">
        <v>4.5</v>
      </c>
      <c r="AA18" s="10">
        <v>0.7</v>
      </c>
      <c r="AB18" s="10">
        <v>4.8</v>
      </c>
      <c r="AC18" s="10">
        <v>1</v>
      </c>
      <c r="AD18" s="10">
        <v>2.8</v>
      </c>
      <c r="AE18" s="10">
        <v>2.8</v>
      </c>
      <c r="AF18" s="10">
        <v>0.4</v>
      </c>
      <c r="AG18" s="9">
        <v>89.6</v>
      </c>
      <c r="AH18" s="7">
        <v>0.9</v>
      </c>
      <c r="AI18" s="7">
        <v>257.10000000000002</v>
      </c>
      <c r="AJ18" s="10">
        <v>45.3</v>
      </c>
      <c r="AK18" s="10">
        <v>17.3</v>
      </c>
      <c r="AL18" s="10">
        <v>2.7</v>
      </c>
      <c r="AM18" s="10">
        <v>7</v>
      </c>
      <c r="AN18" s="10">
        <v>14.1</v>
      </c>
      <c r="AO18" s="10">
        <v>1</v>
      </c>
      <c r="AP18" s="10">
        <v>9.3000000000000007</v>
      </c>
      <c r="AQ18" s="10">
        <v>31.3</v>
      </c>
      <c r="AR18" s="7">
        <v>214</v>
      </c>
      <c r="AS18" s="7">
        <v>0.8</v>
      </c>
      <c r="AT18" s="7">
        <v>0.9</v>
      </c>
      <c r="AU18" s="7">
        <v>0.3</v>
      </c>
      <c r="AV18" s="7">
        <v>199.1</v>
      </c>
      <c r="AW18" s="7">
        <v>25.5</v>
      </c>
      <c r="AX18" s="7">
        <v>59.2</v>
      </c>
      <c r="AY18" s="7">
        <v>133.9</v>
      </c>
      <c r="AZ18" s="8">
        <v>54.716412049934654</v>
      </c>
      <c r="BA18" s="8">
        <v>5.6792704471472355</v>
      </c>
      <c r="BB18" s="9">
        <v>4448.4442996596872</v>
      </c>
      <c r="BC18" s="25">
        <v>5628.15701312291</v>
      </c>
      <c r="BD18" s="9">
        <v>7284.48</v>
      </c>
      <c r="BE18" s="9">
        <v>9216.2999999999993</v>
      </c>
      <c r="BF18" s="26">
        <v>188.14075322616438</v>
      </c>
      <c r="BG18" s="7">
        <v>201</v>
      </c>
      <c r="BH18" s="7" t="s">
        <v>1</v>
      </c>
      <c r="BI18" s="7" t="s">
        <v>2</v>
      </c>
      <c r="BJ18" s="19" t="s">
        <v>76</v>
      </c>
    </row>
    <row r="19" spans="1:62" s="11" customFormat="1" ht="16">
      <c r="A19" s="6" t="s">
        <v>18</v>
      </c>
      <c r="B19" s="7" t="s">
        <v>91</v>
      </c>
      <c r="C19" s="7">
        <v>-4.3999999999999997E-2</v>
      </c>
      <c r="D19" s="7">
        <v>-16.466999999999999</v>
      </c>
      <c r="E19" s="7">
        <v>1E-4</v>
      </c>
      <c r="F19" s="7">
        <v>-3836</v>
      </c>
      <c r="G19" s="29">
        <f t="shared" si="0"/>
        <v>38.722463640000001</v>
      </c>
      <c r="H19" s="7">
        <v>52.45</v>
      </c>
      <c r="I19" s="7">
        <v>1.57</v>
      </c>
      <c r="J19" s="7">
        <v>15.98</v>
      </c>
      <c r="K19" s="8">
        <v>7.7</v>
      </c>
      <c r="L19" s="7">
        <v>0.14000000000000001</v>
      </c>
      <c r="M19" s="7">
        <v>7.12</v>
      </c>
      <c r="N19" s="8">
        <v>9.68</v>
      </c>
      <c r="O19" s="7">
        <v>3.88</v>
      </c>
      <c r="P19" s="7">
        <v>0.53</v>
      </c>
      <c r="Q19" s="7">
        <v>0.24</v>
      </c>
      <c r="R19" s="10">
        <v>0.60501668805579079</v>
      </c>
      <c r="S19" s="9">
        <v>108.4</v>
      </c>
      <c r="T19" s="10">
        <v>8</v>
      </c>
      <c r="U19" s="10">
        <v>20.6</v>
      </c>
      <c r="V19" s="8">
        <v>2.8</v>
      </c>
      <c r="W19" s="10">
        <v>12.5</v>
      </c>
      <c r="X19" s="10">
        <v>3.4</v>
      </c>
      <c r="Y19" s="10">
        <v>1.3</v>
      </c>
      <c r="Z19" s="10">
        <v>3.9</v>
      </c>
      <c r="AA19" s="10">
        <v>0.7</v>
      </c>
      <c r="AB19" s="10">
        <v>4.2</v>
      </c>
      <c r="AC19" s="10">
        <v>0.9</v>
      </c>
      <c r="AD19" s="10">
        <v>2.4</v>
      </c>
      <c r="AE19" s="10">
        <v>2.4</v>
      </c>
      <c r="AF19" s="10">
        <v>0.3</v>
      </c>
      <c r="AG19" s="9">
        <v>88.6</v>
      </c>
      <c r="AH19" s="7">
        <v>1</v>
      </c>
      <c r="AI19" s="7">
        <v>287.10000000000002</v>
      </c>
      <c r="AJ19" s="10">
        <v>54.3</v>
      </c>
      <c r="AK19" s="10">
        <v>20.6</v>
      </c>
      <c r="AL19" s="10">
        <v>2.5</v>
      </c>
      <c r="AM19" s="10">
        <v>9.3000000000000007</v>
      </c>
      <c r="AN19" s="10">
        <v>13.7</v>
      </c>
      <c r="AO19" s="10">
        <v>1.2</v>
      </c>
      <c r="AP19" s="10">
        <v>9.3000000000000007</v>
      </c>
      <c r="AQ19" s="10">
        <v>28.1</v>
      </c>
      <c r="AR19" s="7">
        <v>208.4</v>
      </c>
      <c r="AS19" s="7">
        <v>0.7</v>
      </c>
      <c r="AT19" s="7">
        <v>0.9</v>
      </c>
      <c r="AU19" s="7">
        <v>0.4</v>
      </c>
      <c r="AV19" s="7">
        <v>233.1</v>
      </c>
      <c r="AW19" s="7">
        <v>21.5</v>
      </c>
      <c r="AX19" s="7">
        <v>89.7</v>
      </c>
      <c r="AY19" s="7">
        <v>110.3</v>
      </c>
      <c r="AZ19" s="8">
        <v>56.278663488730025</v>
      </c>
      <c r="BA19" s="8">
        <v>5.9073540682301271</v>
      </c>
      <c r="BB19" s="9">
        <v>4575.4553416337512</v>
      </c>
      <c r="BC19" s="25">
        <v>5854.1878816160561</v>
      </c>
      <c r="BD19" s="9">
        <v>7203.1800000000012</v>
      </c>
      <c r="BE19" s="27">
        <v>9216.3000000000011</v>
      </c>
      <c r="BF19" s="26">
        <v>198.44587809501991</v>
      </c>
      <c r="BG19" s="7">
        <v>209</v>
      </c>
      <c r="BH19" s="7" t="s">
        <v>1</v>
      </c>
      <c r="BI19" s="7" t="s">
        <v>2</v>
      </c>
      <c r="BJ19" s="19" t="s">
        <v>75</v>
      </c>
    </row>
    <row r="20" spans="1:62"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62" ht="16">
      <c r="BG21" s="32"/>
    </row>
    <row r="22" spans="1:62" ht="16">
      <c r="BG22" s="32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D69B-DA80-45AB-B754-846C4AD8E0DF}">
  <dimension ref="A1:B9"/>
  <sheetViews>
    <sheetView workbookViewId="0">
      <selection activeCell="B7" sqref="B7"/>
    </sheetView>
  </sheetViews>
  <sheetFormatPr baseColWidth="10" defaultColWidth="9.5" defaultRowHeight="15"/>
  <cols>
    <col min="1" max="1" width="10.33203125" customWidth="1"/>
    <col min="2" max="2" width="57.83203125" bestFit="1" customWidth="1"/>
  </cols>
  <sheetData>
    <row r="1" spans="1:2" s="20" customFormat="1" ht="16">
      <c r="A1" s="33" t="s">
        <v>80</v>
      </c>
    </row>
    <row r="2" spans="1:2" s="20" customFormat="1" ht="64">
      <c r="A2" s="34">
        <v>1</v>
      </c>
      <c r="B2" s="34" t="s">
        <v>81</v>
      </c>
    </row>
    <row r="3" spans="1:2" s="20" customFormat="1" ht="64">
      <c r="A3" s="34">
        <v>2</v>
      </c>
      <c r="B3" s="34" t="s">
        <v>82</v>
      </c>
    </row>
    <row r="4" spans="1:2" s="20" customFormat="1" ht="64">
      <c r="A4" s="34">
        <v>3</v>
      </c>
      <c r="B4" s="34" t="s">
        <v>83</v>
      </c>
    </row>
    <row r="5" spans="1:2" s="20" customFormat="1" ht="48">
      <c r="A5" s="34">
        <v>4</v>
      </c>
      <c r="B5" s="34" t="s">
        <v>84</v>
      </c>
    </row>
    <row r="6" spans="1:2" s="20" customFormat="1" ht="32">
      <c r="A6" s="34">
        <v>5</v>
      </c>
      <c r="B6" s="34" t="s">
        <v>85</v>
      </c>
    </row>
    <row r="7" spans="1:2" s="20" customFormat="1" ht="48">
      <c r="A7" s="34">
        <v>6</v>
      </c>
      <c r="B7" s="34" t="s">
        <v>86</v>
      </c>
    </row>
    <row r="8" spans="1:2" s="20" customFormat="1" ht="64">
      <c r="A8" s="34">
        <v>7</v>
      </c>
      <c r="B8" s="34" t="s">
        <v>87</v>
      </c>
    </row>
    <row r="9" spans="1:2" s="20" customFormat="1" ht="32">
      <c r="A9" s="34">
        <v>8</v>
      </c>
      <c r="B9" s="34" t="s">
        <v>88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PetDB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Hamelin</dc:creator>
  <cp:lastModifiedBy>Zhiteng Yu</cp:lastModifiedBy>
  <dcterms:created xsi:type="dcterms:W3CDTF">2023-02-17T12:02:51Z</dcterms:created>
  <dcterms:modified xsi:type="dcterms:W3CDTF">2024-12-23T11:24:30Z</dcterms:modified>
</cp:coreProperties>
</file>